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mc:AlternateContent xmlns:mc="http://schemas.openxmlformats.org/markup-compatibility/2006">
    <mc:Choice Requires="x15">
      <x15ac:absPath xmlns:x15ac="http://schemas.microsoft.com/office/spreadsheetml/2010/11/ac" url="C:\Users\Lahore Hauspie\Desktop\Lahore PO Master 1\Semester 2\EPS Project\"/>
    </mc:Choice>
  </mc:AlternateContent>
  <xr:revisionPtr revIDLastSave="0" documentId="8_{3BEB46B2-29A0-406C-9607-E53D76CF0812}" xr6:coauthVersionLast="47" xr6:coauthVersionMax="47" xr10:uidLastSave="{00000000-0000-0000-0000-000000000000}"/>
  <bookViews>
    <workbookView xWindow="-108" yWindow="-108" windowWidth="23256" windowHeight="12576" xr2:uid="{00000000-000D-0000-FFFF-FFFF00000000}"/>
  </bookViews>
  <sheets>
    <sheet name="GanttChart" sheetId="9" r:id="rId1"/>
    <sheet name="GanttChartPro" sheetId="12" r:id="rId2"/>
    <sheet name="Help" sheetId="6" r:id="rId3"/>
    <sheet name="TermsOfUse" sheetId="11" r:id="rId4"/>
  </sheets>
  <definedNames>
    <definedName name="prevWBS" localSheetId="0">GanttChart!$A1048576</definedName>
    <definedName name="_xlnm.Print_Area" localSheetId="0">GanttChart!$A$1:$BN$36</definedName>
    <definedName name="_xlnm.Print_Area" localSheetId="1">GanttChartPro!$A$1:$C$47</definedName>
    <definedName name="_xlnm.Print_Titles" localSheetId="0">GanttChart!$4:$7</definedName>
    <definedName name="valuevx">42.314159</definedName>
    <definedName name="vertex42_copyright" hidden="1">"© 2006-2018 Vertex42 LLC"</definedName>
    <definedName name="vertex42_id" hidden="1">"gantt-chart_L.xlsx"</definedName>
    <definedName name="vertex42_title" hidden="1">"Gantt Chart Template"</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9" l="1"/>
  <c r="I57" i="9" s="1"/>
  <c r="F58" i="9"/>
  <c r="I58" i="9" s="1"/>
  <c r="F59" i="9"/>
  <c r="I59" i="9" s="1"/>
  <c r="F56" i="9"/>
  <c r="I56" i="9" s="1"/>
  <c r="F55" i="9"/>
  <c r="I55" i="9" s="1"/>
  <c r="F54" i="9"/>
  <c r="F53" i="9"/>
  <c r="I53" i="9" s="1"/>
  <c r="F52" i="9"/>
  <c r="F47" i="9"/>
  <c r="I47" i="9" s="1"/>
  <c r="F48" i="9"/>
  <c r="I48" i="9" s="1"/>
  <c r="F49" i="9"/>
  <c r="I49" i="9" s="1"/>
  <c r="F50" i="9"/>
  <c r="I50" i="9" s="1"/>
  <c r="F51" i="9"/>
  <c r="I51" i="9" s="1"/>
  <c r="F46" i="9"/>
  <c r="I46" i="9" s="1"/>
  <c r="F45" i="9"/>
  <c r="I45" i="9" s="1"/>
  <c r="F44" i="9"/>
  <c r="F43" i="9"/>
  <c r="I43" i="9" s="1"/>
  <c r="F42" i="9"/>
  <c r="I42" i="9" s="1"/>
  <c r="F41" i="9"/>
  <c r="F40" i="9"/>
  <c r="I40" i="9" s="1"/>
  <c r="F39" i="9"/>
  <c r="I39" i="9" s="1"/>
  <c r="F38" i="9"/>
  <c r="I38" i="9" s="1"/>
  <c r="F37" i="9"/>
  <c r="F36" i="9"/>
  <c r="I36" i="9" s="1"/>
  <c r="F35" i="9"/>
  <c r="I35" i="9" s="1"/>
  <c r="F34" i="9"/>
  <c r="I34" i="9" s="1"/>
  <c r="F28" i="9"/>
  <c r="I28" i="9" s="1"/>
  <c r="F27" i="9"/>
  <c r="I27" i="9" s="1"/>
  <c r="F23" i="9"/>
  <c r="I23" i="9" s="1"/>
  <c r="F24" i="9"/>
  <c r="I24" i="9" s="1"/>
  <c r="K6" i="9"/>
  <c r="F15" i="9"/>
  <c r="I15" i="9" s="1"/>
  <c r="F14" i="9"/>
  <c r="I14" i="9" s="1"/>
  <c r="F13" i="9"/>
  <c r="I13" i="9" s="1"/>
  <c r="F12" i="9"/>
  <c r="I12" i="9" s="1"/>
  <c r="F11" i="9"/>
  <c r="I11" i="9" s="1"/>
  <c r="F10" i="9"/>
  <c r="I10" i="9" s="1"/>
  <c r="A8" i="9"/>
  <c r="F8" i="9" l="1"/>
  <c r="I8" i="9" s="1"/>
  <c r="F29" i="9"/>
  <c r="I29" i="9" s="1"/>
  <c r="F25" i="9"/>
  <c r="I25" i="9" s="1"/>
  <c r="F17" i="9"/>
  <c r="I17" i="9" s="1"/>
  <c r="F9" i="9" l="1"/>
  <c r="K5" i="9"/>
  <c r="F16" i="9" l="1"/>
  <c r="I16" i="9" s="1"/>
  <c r="I9" i="9"/>
  <c r="K7" i="9"/>
  <c r="K4" i="9"/>
  <c r="L6" i="9" l="1"/>
  <c r="F19" i="9" l="1"/>
  <c r="I19" i="9" s="1"/>
  <c r="F18" i="9"/>
  <c r="I18" i="9" s="1"/>
  <c r="F26" i="9"/>
  <c r="I26" i="9" s="1"/>
  <c r="F31" i="9"/>
  <c r="I31" i="9" s="1"/>
  <c r="F30" i="9"/>
  <c r="I30" i="9" s="1"/>
  <c r="M6" i="9"/>
  <c r="F32" i="9" l="1"/>
  <c r="I32" i="9" s="1"/>
  <c r="N6" i="9"/>
  <c r="F33" i="9" l="1"/>
  <c r="I33" i="9" s="1"/>
  <c r="O6" i="9"/>
  <c r="P6" i="9" l="1"/>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I7" i="9"/>
  <c r="AM6" i="9" l="1"/>
  <c r="AJ7" i="9"/>
  <c r="AN6" i="9" l="1"/>
  <c r="AK7" i="9"/>
  <c r="AO6" i="9" l="1"/>
  <c r="AL7" i="9"/>
  <c r="AP6" i="9" l="1"/>
  <c r="AM7" i="9"/>
  <c r="AM5" i="9"/>
  <c r="AM4" i="9"/>
  <c r="AQ6" i="9" l="1"/>
  <c r="AN7" i="9"/>
  <c r="AR6" i="9" l="1"/>
  <c r="AO7" i="9"/>
  <c r="AS6" i="9" l="1"/>
  <c r="AP7" i="9"/>
  <c r="AT6" i="9" l="1"/>
  <c r="AQ7" i="9"/>
  <c r="AU6" i="9" l="1"/>
  <c r="AR7" i="9"/>
  <c r="AV6" i="9" l="1"/>
  <c r="AS7" i="9"/>
  <c r="AW6" i="9" l="1"/>
  <c r="AT7" i="9"/>
  <c r="AT5" i="9"/>
  <c r="AT4" i="9"/>
  <c r="AX6" i="9" l="1"/>
  <c r="AU7" i="9"/>
  <c r="AY6" i="9" l="1"/>
  <c r="AV7" i="9"/>
  <c r="AZ6" i="9" l="1"/>
  <c r="AW7" i="9"/>
  <c r="BA6" i="9" l="1"/>
  <c r="AX7" i="9"/>
  <c r="BB6" i="9" l="1"/>
  <c r="AY7" i="9"/>
  <c r="BC6" i="9" l="1"/>
  <c r="AZ7" i="9"/>
  <c r="BD6" i="9" l="1"/>
  <c r="BA5" i="9"/>
  <c r="BA4" i="9"/>
  <c r="BA7" i="9"/>
  <c r="BE6" i="9" l="1"/>
  <c r="BB7" i="9"/>
  <c r="BF6" i="9" l="1"/>
  <c r="BC7" i="9"/>
  <c r="BG6" i="9" l="1"/>
  <c r="BD7" i="9"/>
  <c r="BH6" i="9" l="1"/>
  <c r="BE7" i="9"/>
  <c r="BI6" i="9" l="1"/>
  <c r="BF7" i="9"/>
  <c r="BJ6" i="9" l="1"/>
  <c r="BG7" i="9"/>
  <c r="BK6" i="9" l="1"/>
  <c r="BH4" i="9"/>
  <c r="BH7" i="9"/>
  <c r="BH5" i="9"/>
  <c r="BL6" i="9" l="1"/>
  <c r="BI7" i="9"/>
  <c r="BM6" i="9" l="1"/>
  <c r="BJ7" i="9"/>
  <c r="BN6" i="9" l="1"/>
  <c r="BO6" i="9" s="1"/>
  <c r="BK7" i="9"/>
  <c r="BP6" i="9" l="1"/>
  <c r="BO4" i="9"/>
  <c r="BO5" i="9"/>
  <c r="BO7" i="9"/>
  <c r="BL7" i="9"/>
  <c r="BQ6" i="9" l="1"/>
  <c r="BP7" i="9"/>
  <c r="BM7" i="9"/>
  <c r="BR6" i="9" l="1"/>
  <c r="BQ7" i="9"/>
  <c r="BN7" i="9"/>
  <c r="BR7" i="9" l="1"/>
  <c r="BS6" i="9"/>
  <c r="A9" i="9"/>
  <c r="A10" i="9" s="1"/>
  <c r="A11" i="9" s="1"/>
  <c r="A12" i="9" s="1"/>
  <c r="A13" i="9" s="1"/>
  <c r="A14" i="9" s="1"/>
  <c r="A15" i="9" s="1"/>
  <c r="A16" i="9" l="1"/>
  <c r="BS7" i="9"/>
  <c r="BT6" i="9"/>
  <c r="A17" i="9" l="1"/>
  <c r="A18" i="9" s="1"/>
  <c r="A19" i="9" s="1"/>
  <c r="A20" i="9" s="1"/>
  <c r="A21" i="9" s="1"/>
  <c r="A22" i="9" s="1"/>
  <c r="A23" i="9" s="1"/>
  <c r="A24" i="9" s="1"/>
  <c r="BT7" i="9"/>
  <c r="BU6" i="9"/>
  <c r="A25" i="9" l="1"/>
  <c r="A26" i="9" s="1"/>
  <c r="A27" i="9" s="1"/>
  <c r="BV6" i="9"/>
  <c r="BU7" i="9"/>
  <c r="F20" i="9"/>
  <c r="A28" i="9" l="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BW6" i="9"/>
  <c r="BV5" i="9"/>
  <c r="BV4" i="9"/>
  <c r="BV7" i="9"/>
  <c r="I20" i="9"/>
  <c r="F21" i="9"/>
  <c r="BX6" i="9" l="1"/>
  <c r="BW7" i="9"/>
  <c r="I21" i="9"/>
  <c r="F22" i="9"/>
  <c r="I22" i="9" s="1"/>
  <c r="BX7" i="9" l="1"/>
  <c r="BY6" i="9"/>
  <c r="BY7" i="9" l="1"/>
  <c r="BZ6" i="9"/>
  <c r="BZ7" i="9" l="1"/>
  <c r="CA6" i="9"/>
  <c r="CA7" i="9" l="1"/>
  <c r="CB6" i="9"/>
  <c r="CC6" i="9" l="1"/>
  <c r="CB7" i="9"/>
  <c r="CD6" i="9" l="1"/>
  <c r="CC5" i="9"/>
  <c r="CC4" i="9"/>
  <c r="CC7" i="9"/>
  <c r="CE6" i="9" l="1"/>
  <c r="CD7" i="9"/>
  <c r="CF6" i="9" l="1"/>
  <c r="CE7" i="9"/>
  <c r="CF7" i="9" l="1"/>
  <c r="CG6" i="9"/>
  <c r="CG7" i="9" l="1"/>
  <c r="CH6" i="9"/>
  <c r="CH7" i="9" l="1"/>
  <c r="CI6" i="9"/>
  <c r="CI7" i="9" l="1"/>
  <c r="CJ6" i="9"/>
  <c r="CJ7" i="9" l="1"/>
  <c r="CK6" i="9"/>
  <c r="CJ4" i="9"/>
  <c r="CJ5" i="9"/>
  <c r="CK7" i="9" l="1"/>
  <c r="CL6" i="9"/>
  <c r="CL7" i="9" l="1"/>
  <c r="CM6" i="9"/>
  <c r="CN6" i="9" l="1"/>
  <c r="CM7" i="9"/>
  <c r="CO6" i="9" l="1"/>
  <c r="CN7" i="9"/>
  <c r="CP6" i="9" l="1"/>
  <c r="CO7" i="9"/>
  <c r="CQ6" i="9" l="1"/>
  <c r="CP7" i="9"/>
  <c r="CQ5" i="9" l="1"/>
  <c r="CR6" i="9"/>
  <c r="CQ4" i="9"/>
  <c r="CQ7" i="9"/>
  <c r="CR7" i="9" l="1"/>
  <c r="CS6" i="9"/>
  <c r="CS7" i="9" l="1"/>
  <c r="CT6" i="9"/>
  <c r="CT7" i="9" l="1"/>
  <c r="CU6" i="9"/>
  <c r="CU7" i="9" l="1"/>
  <c r="CV6" i="9"/>
  <c r="CW6" i="9" l="1"/>
  <c r="CV7" i="9"/>
  <c r="CX6" i="9" l="1"/>
  <c r="CW7" i="9"/>
  <c r="CX7" i="9" l="1"/>
  <c r="CX4" i="9"/>
  <c r="CX5" i="9"/>
  <c r="CY6" i="9"/>
  <c r="CY7" i="9" l="1"/>
  <c r="CZ6" i="9"/>
  <c r="CZ7" i="9" l="1"/>
  <c r="DA6" i="9"/>
  <c r="DB6" i="9" l="1"/>
  <c r="DA7" i="9"/>
  <c r="DB7" i="9" l="1"/>
  <c r="DC6" i="9"/>
  <c r="DC7" i="9" l="1"/>
  <c r="DD6" i="9"/>
  <c r="DE6" i="9" l="1"/>
  <c r="DD7" i="9"/>
  <c r="DE5" i="9" l="1"/>
  <c r="DF6" i="9"/>
  <c r="DE4" i="9"/>
  <c r="DE7" i="9"/>
  <c r="DF7" i="9" l="1"/>
  <c r="DG6" i="9"/>
  <c r="DG7" i="9" l="1"/>
  <c r="DH6" i="9"/>
  <c r="DH7" i="9" l="1"/>
  <c r="DI6" i="9"/>
  <c r="DI7" i="9" l="1"/>
  <c r="DJ6" i="9"/>
  <c r="DJ7" i="9" l="1"/>
  <c r="DK6" i="9"/>
  <c r="DK7" i="9" l="1"/>
  <c r="DL6" i="9"/>
  <c r="DL7" i="9" l="1"/>
  <c r="DM6" i="9"/>
  <c r="DL5" i="9"/>
  <c r="DL4" i="9"/>
  <c r="DN6" i="9" l="1"/>
  <c r="DM7" i="9"/>
  <c r="DN7" i="9" l="1"/>
  <c r="DO6" i="9"/>
  <c r="DO7" i="9" l="1"/>
  <c r="DP6" i="9"/>
  <c r="DP7" i="9" l="1"/>
  <c r="DQ6" i="9"/>
  <c r="DQ7" i="9" l="1"/>
  <c r="DR6" i="9"/>
  <c r="DS6" i="9" l="1"/>
  <c r="DR7" i="9"/>
  <c r="DS4" i="9" l="1"/>
  <c r="DS5" i="9"/>
  <c r="DS7" i="9"/>
  <c r="DT6" i="9"/>
  <c r="DU6" i="9" l="1"/>
  <c r="DT7" i="9"/>
  <c r="DU7" i="9" l="1"/>
  <c r="DV6" i="9"/>
  <c r="DV7" i="9" l="1"/>
  <c r="DW6" i="9"/>
  <c r="DW7" i="9" l="1"/>
  <c r="DX6" i="9"/>
  <c r="DX7" i="9" l="1"/>
  <c r="DY6" i="9"/>
  <c r="DZ6" i="9" l="1"/>
  <c r="DY7" i="9"/>
  <c r="EA6" i="9" l="1"/>
  <c r="DZ4" i="9"/>
  <c r="DZ7" i="9"/>
  <c r="DZ5" i="9"/>
  <c r="EA7" i="9" l="1"/>
  <c r="EB6" i="9"/>
  <c r="EB7" i="9" l="1"/>
  <c r="EC6" i="9"/>
  <c r="EC7" i="9" l="1"/>
  <c r="ED6" i="9"/>
  <c r="EE6" i="9" l="1"/>
  <c r="ED7" i="9"/>
  <c r="EE7" i="9" l="1"/>
  <c r="EF6" i="9"/>
  <c r="EF7" i="9" l="1"/>
  <c r="EG6" i="9"/>
  <c r="EH6" i="9" l="1"/>
  <c r="EG4" i="9"/>
  <c r="EG5" i="9"/>
  <c r="EG7" i="9"/>
  <c r="EI6" i="9" l="1"/>
  <c r="EH7" i="9"/>
  <c r="EI7" i="9" l="1"/>
  <c r="EJ6" i="9"/>
  <c r="EJ7" i="9" l="1"/>
  <c r="EK6" i="9"/>
  <c r="EK7" i="9" l="1"/>
  <c r="EL6" i="9"/>
  <c r="EM6" i="9" l="1"/>
  <c r="EM7" i="9" s="1"/>
  <c r="EL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Vertex42</author>
  </authors>
  <commentList>
    <comment ref="C16" authorId="0" shapeId="0" xr:uid="{00000000-0006-0000-0200-000001000000}">
      <text>
        <r>
          <rPr>
            <sz val="8"/>
            <color indexed="81"/>
            <rFont val="Tahoma"/>
            <family val="2"/>
          </rPr>
          <t>This is an example comment.</t>
        </r>
      </text>
    </comment>
  </commentList>
</comments>
</file>

<file path=xl/sharedStrings.xml><?xml version="1.0" encoding="utf-8"?>
<sst xmlns="http://schemas.openxmlformats.org/spreadsheetml/2006/main" count="233" uniqueCount="191">
  <si>
    <t>Our City Experience Project Schedule</t>
  </si>
  <si>
    <r>
      <rPr>
        <i/>
        <u/>
        <sz val="8"/>
        <color theme="1" tint="0.34998626667073579"/>
        <rFont val="Arial"/>
        <family val="2"/>
      </rPr>
      <t>Gantt Chart Template</t>
    </r>
    <r>
      <rPr>
        <i/>
        <sz val="8"/>
        <color theme="1" tint="0.34998626667073579"/>
        <rFont val="Arial"/>
        <family val="2"/>
      </rPr>
      <t xml:space="preserve"> © 2006-2018 by Vertex42.com.</t>
    </r>
  </si>
  <si>
    <t xml:space="preserve">Project Start Date </t>
  </si>
  <si>
    <t xml:space="preserve">Display Week </t>
  </si>
  <si>
    <t xml:space="preserve">Project Lead </t>
  </si>
  <si>
    <t>NO.</t>
  </si>
  <si>
    <t>TASK</t>
  </si>
  <si>
    <t>LEAD</t>
  </si>
  <si>
    <t>PREDECESSOR</t>
  </si>
  <si>
    <t>START</t>
  </si>
  <si>
    <t>END</t>
  </si>
  <si>
    <t>DAYS</t>
  </si>
  <si>
    <t>% DONE</t>
  </si>
  <si>
    <t>WORK DAYS</t>
  </si>
  <si>
    <t>SPRINT</t>
  </si>
  <si>
    <t>Selection and sending top3 project proposals</t>
  </si>
  <si>
    <t>LH, AF</t>
  </si>
  <si>
    <t>Decide on specific challenge</t>
  </si>
  <si>
    <t>LH, AF, FL, SS, EB, AT</t>
  </si>
  <si>
    <t>Complete first part of the introduction</t>
  </si>
  <si>
    <t>LH, AF, FL, SS, EB</t>
  </si>
  <si>
    <t xml:space="preserve">initial State of the Art </t>
  </si>
  <si>
    <t>LH</t>
  </si>
  <si>
    <t>Project backlog</t>
  </si>
  <si>
    <t>Sprint plan</t>
  </si>
  <si>
    <t>Gantt Chart</t>
  </si>
  <si>
    <t>AF</t>
  </si>
  <si>
    <t>Competitor analysis</t>
  </si>
  <si>
    <t>AF, FL, SS, EB, AT</t>
  </si>
  <si>
    <t>Logo and name</t>
  </si>
  <si>
    <t>LH, AF, EB</t>
  </si>
  <si>
    <t>State of the Art. - finishing</t>
  </si>
  <si>
    <t>LH, AF, FL</t>
  </si>
  <si>
    <t>Market analysis</t>
  </si>
  <si>
    <t>Idea generation</t>
  </si>
  <si>
    <t>Systems diagram</t>
  </si>
  <si>
    <t>Structural drafts</t>
  </si>
  <si>
    <t>Idea trade-off</t>
  </si>
  <si>
    <t>Development of final concept</t>
  </si>
  <si>
    <t>List of components and materials</t>
  </si>
  <si>
    <t>SS, EB, AT</t>
  </si>
  <si>
    <t>Research suppliers and available materials</t>
  </si>
  <si>
    <t>FL, EB, AT</t>
  </si>
  <si>
    <t>Rough prototypes</t>
  </si>
  <si>
    <t>Technical drawing</t>
  </si>
  <si>
    <t>LH, AF, AT</t>
  </si>
  <si>
    <t>System schematics</t>
  </si>
  <si>
    <t>SS, AT</t>
  </si>
  <si>
    <t>Interim presentation</t>
  </si>
  <si>
    <t>Interim report</t>
  </si>
  <si>
    <t>Final list of materials</t>
  </si>
  <si>
    <t>EB, AT</t>
  </si>
  <si>
    <t>Final model/prototype</t>
  </si>
  <si>
    <t>Final video</t>
  </si>
  <si>
    <t>LH, AF, SS</t>
  </si>
  <si>
    <t>Refine interim report</t>
  </si>
  <si>
    <t>Final packaging solution</t>
  </si>
  <si>
    <t>LH, EB</t>
  </si>
  <si>
    <t>Functional tests</t>
  </si>
  <si>
    <t>Final report</t>
  </si>
  <si>
    <t>Final poster</t>
  </si>
  <si>
    <t>AF, SS</t>
  </si>
  <si>
    <t>Final model</t>
  </si>
  <si>
    <t>Final presentation</t>
  </si>
  <si>
    <t>AF, FL</t>
  </si>
  <si>
    <t>User manual</t>
  </si>
  <si>
    <t>Update wiki</t>
  </si>
  <si>
    <t>EB</t>
  </si>
  <si>
    <t>Update report</t>
  </si>
  <si>
    <t>Refine deliverables</t>
  </si>
  <si>
    <t>Finalise code</t>
  </si>
  <si>
    <t>SS</t>
  </si>
  <si>
    <t>Finalise drawings</t>
  </si>
  <si>
    <t>LH, AT</t>
  </si>
  <si>
    <t>Gantt Chart Template Pro</t>
  </si>
  <si>
    <r>
      <t>Gantt Chart Template Pro</t>
    </r>
    <r>
      <rPr>
        <sz val="10"/>
        <rFont val="Arial"/>
        <family val="2"/>
      </rPr>
      <t xml:space="preserve"> is similar to this free version, but</t>
    </r>
  </si>
  <si>
    <t>it is more feature-packed. It also comes with other bonus content.</t>
  </si>
  <si>
    <t>Learn About Gantt Chart Template Pro</t>
  </si>
  <si>
    <t>https://www.vertex42.com/ExcelTemplates/excel-gantt-chart.html</t>
  </si>
  <si>
    <t>The following link is a blog post that talks specifically about the</t>
  </si>
  <si>
    <t>Pro version for Excel Online.</t>
  </si>
  <si>
    <t>Gantt Chart Template Pro for Excel Online</t>
  </si>
  <si>
    <t>Benefits and Features of Gantt Chart Template Pro</t>
  </si>
  <si>
    <t>Simple Color-Coding</t>
  </si>
  <si>
    <t>The Pro version includes a column for specifying the color of bars in the chart. For example,</t>
  </si>
  <si>
    <t>you could change the color based on urgency or task lead.</t>
  </si>
  <si>
    <t>Daily, Weekly, or Monthly View</t>
  </si>
  <si>
    <t>The Pro version includes a drop-down next to the Display Week that lets you choose to display</t>
  </si>
  <si>
    <t>the columns in the chart area as days, weeks, or months.</t>
  </si>
  <si>
    <t>Use Work Days as an Input</t>
  </si>
  <si>
    <t>By default, the Pro version is set up to have you enter Work Days instead of Calendar Days.</t>
  </si>
  <si>
    <t>The expanded set of template rows provides more options for defining the Start date, End date,</t>
  </si>
  <si>
    <t>and Duration of tasks. Define a task based on …</t>
  </si>
  <si>
    <t xml:space="preserve"> - Start date and End date</t>
  </si>
  <si>
    <t xml:space="preserve"> - Start date and Work days</t>
  </si>
  <si>
    <t xml:space="preserve"> - Start date and Calendar days</t>
  </si>
  <si>
    <t>Easily Create Task Dependencies</t>
  </si>
  <si>
    <t>Though you can still use your own formulas for creating task dependencies, the Pro version</t>
  </si>
  <si>
    <t>includes template rows that calculate the Start date based on the WBS number that you enter</t>
  </si>
  <si>
    <t>in the Predecessor column.</t>
  </si>
  <si>
    <t>Exclude Holidays from Work Days</t>
  </si>
  <si>
    <t>List holidays and other specific non-working days that you want to exclude from work days.</t>
  </si>
  <si>
    <t>Customize Your Work Week</t>
  </si>
  <si>
    <t>The versions designed for Excel 2010+ use the WORKDAY.INTL() and NETWORKDAYS.INTL()</t>
  </si>
  <si>
    <t>functions that allow you define the work week as something other than Monday-Friday.</t>
  </si>
  <si>
    <t>Learn More About Gantt Chart Template Pro</t>
  </si>
  <si>
    <t>Help</t>
  </si>
  <si>
    <t>About This Template</t>
  </si>
  <si>
    <t>This Gantt Chart Template provides an easy way to create a simple project schedule. You only need to know some basic spreadsheet operations, such as how to insert, delete, copy and paste rows and cells. For more advanced uses, such as defining task dependencies, you will need to know how to enter formulas.</t>
  </si>
  <si>
    <t>Be sure to read the Getting Started Tips below. Watching the video demos for Gantt Chart Template Pro may also help you see how to use the spreadsheet.</t>
  </si>
  <si>
    <t>Watch Demo Videos of the Pro Version on Vertex42.com</t>
  </si>
  <si>
    <t>Please read the license agreement in the TermsOfUse worksheet to learn how you may or may not use and share this spreadsheet.</t>
  </si>
  <si>
    <t>Getting Started Tips</t>
  </si>
  <si>
    <t>• [Bracketed Text] is meant to be edited, like the project title and task descriptions.</t>
  </si>
  <si>
    <t>• Some of the labels include cell comments to provide extra information.</t>
  </si>
  <si>
    <t>Label</t>
  </si>
  <si>
    <t>• To adjust the range of dates shown in the Gantt chart, change the Display Week number.</t>
  </si>
  <si>
    <t>• The Project Start Date is used to define the first week shown in the gantt chart.</t>
  </si>
  <si>
    <t>• Insert new tasks using one of the methods listed below.</t>
  </si>
  <si>
    <t>• Define the task start date and duration (days) by editing the light green cells.</t>
  </si>
  <si>
    <t>Input Cell</t>
  </si>
  <si>
    <t>• If you see "#####" in a cell, widen the column to display the cell contents.</t>
  </si>
  <si>
    <r>
      <t xml:space="preserve">• </t>
    </r>
    <r>
      <rPr>
        <b/>
        <sz val="11"/>
        <color rgb="FFFF0000"/>
        <rFont val="Arial"/>
        <family val="2"/>
      </rPr>
      <t>Backup</t>
    </r>
    <r>
      <rPr>
        <sz val="11"/>
        <color rgb="FFFF0000"/>
        <rFont val="Arial"/>
        <family val="2"/>
      </rPr>
      <t xml:space="preserve"> your file regularly to avoid losing data! Excel files get corrupted occasionally.</t>
    </r>
  </si>
  <si>
    <t>Inserting New Tasks (Rows)</t>
  </si>
  <si>
    <r>
      <t xml:space="preserve">When inserting and deleting tasks, you need to insert and delete </t>
    </r>
    <r>
      <rPr>
        <b/>
        <sz val="11"/>
        <rFont val="Arial"/>
        <family val="2"/>
      </rPr>
      <t>entire rows</t>
    </r>
    <r>
      <rPr>
        <sz val="11"/>
        <rFont val="Arial"/>
        <family val="2"/>
      </rPr>
      <t>. Some columns contain formulas (such as the End Date and the Work Days columns), so these formulas need to copied to the newly inserted rows.</t>
    </r>
  </si>
  <si>
    <t>METHOD 1 (recommended)</t>
  </si>
  <si>
    <t>• Insert a new blank row by right-clicking on the row number and selecting Insert.</t>
  </si>
  <si>
    <t>• With the new blank row selected, press Ctrl+d to copy the formulas and formatting down from the row above OR use the row drag handle to copy the formulas and formatting down.</t>
  </si>
  <si>
    <t>METHOD 2</t>
  </si>
  <si>
    <t>• Copy a row from the set of template rows at the bottom of the worksheet.</t>
  </si>
  <si>
    <t>• Right-click on the row where you want to insert the new task and select Insert Copied Cells.</t>
  </si>
  <si>
    <t>Method 2 will work, but Excel will split/fracture/duplicate conditional formatting rules rather than merging the rules. This can cause inefficiencies in very large and heavily modified files.</t>
  </si>
  <si>
    <t>Help improve Excel by voting on a suggestion to fix this problem.</t>
  </si>
  <si>
    <t>Using the Template Rows and Choosing a WBS Level</t>
  </si>
  <si>
    <t>The set of template rows at the bottom of the Gantt Chart worksheet provide examples of different ways to format and define tasks for different WBS levels.</t>
  </si>
  <si>
    <t>Each different WBS level uses a different formula in the WBS column.</t>
  </si>
  <si>
    <t>You can either copy/paste/insert these template rows via Method 2 as explained above, OR you can just copy/paste the desired WBS cell when you want to change the WBS level.</t>
  </si>
  <si>
    <t>If you leave a blank cell above a WBS number, the numbering will reset to 1.x.x. The formulas are meant for convenience, but you can manually enter the WBS numbers if you want to.</t>
  </si>
  <si>
    <t>You can indent the task description for sub-tasks by entering leading spaces or using the Indent feature in Excel.</t>
  </si>
  <si>
    <t>Creating Task Dependencies</t>
  </si>
  <si>
    <t>You can enter the Start date manually, or define task dependencies using a formula. Below are some common options for defining the Start date:</t>
  </si>
  <si>
    <t>A.</t>
  </si>
  <si>
    <t>Enter the date manually (e.g. 1/3/2015)</t>
  </si>
  <si>
    <t>B.</t>
  </si>
  <si>
    <t>Reference the Project Start Date (e.g. =$E$4 )</t>
  </si>
  <si>
    <t>C.</t>
  </si>
  <si>
    <t>Set the Start date to the next Work Day after another task's End date.</t>
  </si>
  <si>
    <r>
      <t>• Use the formula =WORKDAY(</t>
    </r>
    <r>
      <rPr>
        <i/>
        <sz val="11"/>
        <rFont val="Arial"/>
        <family val="2"/>
      </rPr>
      <t>enddate</t>
    </r>
    <r>
      <rPr>
        <sz val="11"/>
        <rFont val="Arial"/>
        <family val="2"/>
      </rPr>
      <t xml:space="preserve">,1) where </t>
    </r>
    <r>
      <rPr>
        <i/>
        <sz val="11"/>
        <rFont val="Arial"/>
        <family val="2"/>
      </rPr>
      <t>enddate</t>
    </r>
    <r>
      <rPr>
        <sz val="11"/>
        <rFont val="Arial"/>
        <family val="2"/>
      </rPr>
      <t xml:space="preserve"> is the reference to the End date of a predecessor task.</t>
    </r>
  </si>
  <si>
    <r>
      <t>• For multiple predecessors, the formula would be =MAX(WORKDAY(</t>
    </r>
    <r>
      <rPr>
        <i/>
        <sz val="11"/>
        <rFont val="Arial"/>
        <family val="2"/>
      </rPr>
      <t>enddate1</t>
    </r>
    <r>
      <rPr>
        <sz val="11"/>
        <rFont val="Arial"/>
        <family val="2"/>
      </rPr>
      <t>,1),WORKDAY(</t>
    </r>
    <r>
      <rPr>
        <i/>
        <sz val="11"/>
        <rFont val="Arial"/>
        <family val="2"/>
      </rPr>
      <t>enddate2</t>
    </r>
    <r>
      <rPr>
        <sz val="11"/>
        <rFont val="Arial"/>
        <family val="2"/>
      </rPr>
      <t>,1))</t>
    </r>
  </si>
  <si>
    <t>D.</t>
  </si>
  <si>
    <t>Set the Start date to the next Calendar Day after another task's End date.</t>
  </si>
  <si>
    <r>
      <t>• This formula is very simple: =</t>
    </r>
    <r>
      <rPr>
        <i/>
        <sz val="11"/>
        <rFont val="Arial"/>
        <family val="2"/>
      </rPr>
      <t>enddate</t>
    </r>
    <r>
      <rPr>
        <sz val="11"/>
        <rFont val="Arial"/>
        <family val="2"/>
      </rPr>
      <t>+1</t>
    </r>
  </si>
  <si>
    <r>
      <t>• For multiple predecessors, the formula would be =MAX(</t>
    </r>
    <r>
      <rPr>
        <i/>
        <sz val="11"/>
        <rFont val="Arial"/>
        <family val="2"/>
      </rPr>
      <t>enddate1</t>
    </r>
    <r>
      <rPr>
        <sz val="11"/>
        <rFont val="Arial"/>
        <family val="2"/>
      </rPr>
      <t>,</t>
    </r>
    <r>
      <rPr>
        <i/>
        <sz val="11"/>
        <rFont val="Arial"/>
        <family val="2"/>
      </rPr>
      <t>enddate2</t>
    </r>
    <r>
      <rPr>
        <sz val="11"/>
        <rFont val="Arial"/>
        <family val="2"/>
      </rPr>
      <t>,</t>
    </r>
    <r>
      <rPr>
        <i/>
        <sz val="11"/>
        <rFont val="Arial"/>
        <family val="2"/>
      </rPr>
      <t>enddate3</t>
    </r>
    <r>
      <rPr>
        <sz val="11"/>
        <rFont val="Arial"/>
        <family val="2"/>
      </rPr>
      <t>)+1</t>
    </r>
  </si>
  <si>
    <t>E.</t>
  </si>
  <si>
    <t>Set the Start date to a number of days before or after another date.</t>
  </si>
  <si>
    <r>
      <t>• This formula is just like the one in C or D, except that in place of the "1" you enter the number of days, such as =WORKDAY(</t>
    </r>
    <r>
      <rPr>
        <i/>
        <sz val="11"/>
        <rFont val="Arial"/>
        <family val="2"/>
      </rPr>
      <t>enddate</t>
    </r>
    <r>
      <rPr>
        <sz val="11"/>
        <rFont val="Arial"/>
        <family val="2"/>
      </rPr>
      <t>,5) or =WORKDAY(</t>
    </r>
    <r>
      <rPr>
        <i/>
        <sz val="11"/>
        <rFont val="Arial"/>
        <family val="2"/>
      </rPr>
      <t>startdate</t>
    </r>
    <r>
      <rPr>
        <sz val="11"/>
        <rFont val="Arial"/>
        <family val="2"/>
      </rPr>
      <t>,-5)</t>
    </r>
  </si>
  <si>
    <t>F.</t>
  </si>
  <si>
    <t>Use a lookup formula and the Predecessor column to define the start date.</t>
  </si>
  <si>
    <t>[The formulas for using this method are built into Gantt Chart Template Pro]</t>
  </si>
  <si>
    <t>Changing the Color of the Bars in the Gantt Chart</t>
  </si>
  <si>
    <t>[Advanced] The Gantt Chart is created using conditional formatting, so you can modify the conditional formatting rules to change the format to a different color. The Pro version includes a column where you can change the color by entering a color code ("b"=blue, "g"=green, etc.)</t>
  </si>
  <si>
    <t>FAQs</t>
  </si>
  <si>
    <t>Q:</t>
  </si>
  <si>
    <r>
      <t xml:space="preserve">How do I enter the </t>
    </r>
    <r>
      <rPr>
        <b/>
        <sz val="11"/>
        <color theme="4" tint="-0.249977111117893"/>
        <rFont val="Arial"/>
        <family val="2"/>
      </rPr>
      <t>Work Days</t>
    </r>
    <r>
      <rPr>
        <sz val="11"/>
        <color theme="4" tint="-0.249977111117893"/>
        <rFont val="Arial"/>
        <family val="2"/>
      </rPr>
      <t xml:space="preserve"> instead of </t>
    </r>
    <r>
      <rPr>
        <b/>
        <sz val="11"/>
        <color theme="4" tint="-0.249977111117893"/>
        <rFont val="Arial"/>
        <family val="2"/>
      </rPr>
      <t>Calendar Days</t>
    </r>
    <r>
      <rPr>
        <sz val="11"/>
        <color theme="4" tint="-0.249977111117893"/>
        <rFont val="Arial"/>
        <family val="2"/>
      </rPr>
      <t>?</t>
    </r>
  </si>
  <si>
    <t>Entering work days instead of calendar days is a feature of the Pro version. There is nothing in the free version preventing you from entering your own formulas, though.</t>
  </si>
  <si>
    <r>
      <t xml:space="preserve">How do I calculate Calendar Days after entering the </t>
    </r>
    <r>
      <rPr>
        <b/>
        <sz val="11"/>
        <color theme="4" tint="-0.249977111117893"/>
        <rFont val="Arial"/>
        <family val="2"/>
      </rPr>
      <t>Start and End Dates</t>
    </r>
    <r>
      <rPr>
        <sz val="11"/>
        <color theme="4" tint="-0.249977111117893"/>
        <rFont val="Arial"/>
        <family val="2"/>
      </rPr>
      <t>?</t>
    </r>
  </si>
  <si>
    <r>
      <t>You can calculate the duration in calendar days (including both start and end dates) using the formula =</t>
    </r>
    <r>
      <rPr>
        <i/>
        <sz val="11"/>
        <rFont val="Arial"/>
        <family val="2"/>
      </rPr>
      <t>enddate</t>
    </r>
    <r>
      <rPr>
        <sz val="11"/>
        <rFont val="Arial"/>
        <family val="2"/>
      </rPr>
      <t>-</t>
    </r>
    <r>
      <rPr>
        <i/>
        <sz val="11"/>
        <rFont val="Arial"/>
        <family val="2"/>
      </rPr>
      <t>startdate</t>
    </r>
    <r>
      <rPr>
        <sz val="11"/>
        <rFont val="Arial"/>
        <family val="2"/>
      </rPr>
      <t>+1</t>
    </r>
  </si>
  <si>
    <r>
      <t xml:space="preserve">How do I change the </t>
    </r>
    <r>
      <rPr>
        <b/>
        <sz val="11"/>
        <color theme="4" tint="-0.249977111117893"/>
        <rFont val="Arial"/>
        <family val="2"/>
      </rPr>
      <t>Print Settings</t>
    </r>
    <r>
      <rPr>
        <sz val="11"/>
        <color theme="4" tint="-0.249977111117893"/>
        <rFont val="Arial"/>
        <family val="2"/>
      </rPr>
      <t>? (Excel 2010, 2013)</t>
    </r>
  </si>
  <si>
    <t>Select the entire range of cells you want to print and go to File &gt; Print Area &gt; Set Print Area. Then go to File &gt; Page Setup or File &gt; Print Preview and adjust the Scaling, Margins, and Page Orientation as desired.</t>
  </si>
  <si>
    <r>
      <t xml:space="preserve">How do I increase the </t>
    </r>
    <r>
      <rPr>
        <b/>
        <sz val="11"/>
        <color theme="4" tint="-0.249977111117893"/>
        <rFont val="Arial"/>
        <family val="2"/>
      </rPr>
      <t>range of dates</t>
    </r>
    <r>
      <rPr>
        <sz val="11"/>
        <color theme="4" tint="-0.249977111117893"/>
        <rFont val="Arial"/>
        <family val="2"/>
      </rPr>
      <t xml:space="preserve"> displayed in the Gantt chart?</t>
    </r>
  </si>
  <si>
    <t>You will need to add columns to the right of the Gantt Chart via copy/paste. Copy and paste the columns in groups of 7. Afterwards, you will also probably need to update the print area.</t>
  </si>
  <si>
    <r>
      <t xml:space="preserve">How do I create a summary row that shows the </t>
    </r>
    <r>
      <rPr>
        <b/>
        <sz val="11"/>
        <color theme="4" tint="-0.249977111117893"/>
        <rFont val="Arial"/>
        <family val="2"/>
      </rPr>
      <t>MIN</t>
    </r>
    <r>
      <rPr>
        <sz val="11"/>
        <color theme="4" tint="-0.249977111117893"/>
        <rFont val="Arial"/>
        <family val="2"/>
      </rPr>
      <t xml:space="preserve"> and </t>
    </r>
    <r>
      <rPr>
        <b/>
        <sz val="11"/>
        <color theme="4" tint="-0.249977111117893"/>
        <rFont val="Arial"/>
        <family val="2"/>
      </rPr>
      <t>MAX</t>
    </r>
    <r>
      <rPr>
        <sz val="11"/>
        <color theme="4" tint="-0.249977111117893"/>
        <rFont val="Arial"/>
        <family val="2"/>
      </rPr>
      <t xml:space="preserve"> dates for all sub-tasks?</t>
    </r>
  </si>
  <si>
    <r>
      <t>In the Start column, use the formula =MIN(</t>
    </r>
    <r>
      <rPr>
        <i/>
        <sz val="11"/>
        <color rgb="FF000000"/>
        <rFont val="Arial"/>
        <family val="2"/>
      </rPr>
      <t>range_of_start_dates</t>
    </r>
    <r>
      <rPr>
        <sz val="11"/>
        <color rgb="FF000000"/>
        <rFont val="Arial"/>
        <family val="2"/>
      </rPr>
      <t>)</t>
    </r>
  </si>
  <si>
    <r>
      <t>In the End column, use the formula =MAX(</t>
    </r>
    <r>
      <rPr>
        <i/>
        <sz val="11"/>
        <color rgb="FF000000"/>
        <rFont val="Arial"/>
        <family val="2"/>
      </rPr>
      <t>range_of_end_dates</t>
    </r>
    <r>
      <rPr>
        <sz val="11"/>
        <color rgb="FF000000"/>
        <rFont val="Arial"/>
        <family val="2"/>
      </rPr>
      <t>)</t>
    </r>
  </si>
  <si>
    <r>
      <t>In the Days column, use the formula =</t>
    </r>
    <r>
      <rPr>
        <i/>
        <sz val="11"/>
        <color rgb="FF000000"/>
        <rFont val="Arial"/>
        <family val="2"/>
      </rPr>
      <t>end_date</t>
    </r>
    <r>
      <rPr>
        <sz val="11"/>
        <color rgb="FF000000"/>
        <rFont val="Arial"/>
        <family val="2"/>
      </rPr>
      <t>-</t>
    </r>
    <r>
      <rPr>
        <i/>
        <sz val="11"/>
        <color rgb="FF000000"/>
        <rFont val="Arial"/>
        <family val="2"/>
      </rPr>
      <t>start_date</t>
    </r>
    <r>
      <rPr>
        <sz val="11"/>
        <color rgb="FF000000"/>
        <rFont val="Arial"/>
        <family val="2"/>
      </rPr>
      <t>+1</t>
    </r>
  </si>
  <si>
    <r>
      <t xml:space="preserve">How do I calculate the </t>
    </r>
    <r>
      <rPr>
        <b/>
        <sz val="11"/>
        <color theme="4" tint="-0.249977111117893"/>
        <rFont val="Arial"/>
        <family val="2"/>
      </rPr>
      <t>%Complete</t>
    </r>
    <r>
      <rPr>
        <sz val="11"/>
        <color theme="4" tint="-0.249977111117893"/>
        <rFont val="Arial"/>
        <family val="2"/>
      </rPr>
      <t xml:space="preserve"> for an entire category of tasks?</t>
    </r>
  </si>
  <si>
    <t>The %Complete for a group of tasks can be calculated from its sub tasks using the formula below, where "workdays" is a reference to the range of work day values and "complete" is a reference to the %complete for each of the subtasks.</t>
  </si>
  <si>
    <r>
      <t>=SUMPRODUCT(</t>
    </r>
    <r>
      <rPr>
        <i/>
        <sz val="11"/>
        <rFont val="Arial"/>
        <family val="2"/>
      </rPr>
      <t>workdays</t>
    </r>
    <r>
      <rPr>
        <sz val="11"/>
        <rFont val="Arial"/>
        <family val="2"/>
      </rPr>
      <t>,</t>
    </r>
    <r>
      <rPr>
        <i/>
        <sz val="11"/>
        <rFont val="Arial"/>
        <family val="2"/>
      </rPr>
      <t>complete</t>
    </r>
    <r>
      <rPr>
        <sz val="11"/>
        <rFont val="Arial"/>
        <family val="2"/>
      </rPr>
      <t>)/SUM(</t>
    </r>
    <r>
      <rPr>
        <i/>
        <sz val="11"/>
        <rFont val="Arial"/>
        <family val="2"/>
      </rPr>
      <t>workdays</t>
    </r>
    <r>
      <rPr>
        <sz val="11"/>
        <rFont val="Arial"/>
        <family val="2"/>
      </rPr>
      <t>)</t>
    </r>
  </si>
  <si>
    <t>Example: Let's say you have 3 sub tasks that are 10 days, 12 days, and 14 days long, respectively. If the first subtask is 50% complete and the others are 25% complete, you could calculate the overall percent complete for the group as: =(10*50%+12*25%+14*25%)/(10+12+14).</t>
  </si>
  <si>
    <r>
      <t xml:space="preserve">I've </t>
    </r>
    <r>
      <rPr>
        <b/>
        <sz val="11"/>
        <color theme="4" tint="-0.249977111117893"/>
        <rFont val="Arial"/>
        <family val="2"/>
      </rPr>
      <t>messed up</t>
    </r>
    <r>
      <rPr>
        <sz val="11"/>
        <color theme="4" tint="-0.249977111117893"/>
        <rFont val="Arial"/>
        <family val="2"/>
      </rPr>
      <t xml:space="preserve"> the chart area somehow. How do I fix it?</t>
    </r>
  </si>
  <si>
    <t>Find a row that works, then copy the cells that make up the gantt chart area from that row into the row that is messed up.</t>
  </si>
  <si>
    <t>© 2006-2018 Vertex42 LLC</t>
  </si>
  <si>
    <t>Terms of Use</t>
  </si>
  <si>
    <t>Gantt Chart Template, by Vertex42.com</t>
  </si>
  <si>
    <t>This spreadsheet template, including all worksheets and associated content is a copyrighted work under the United States and other copyright laws.</t>
  </si>
  <si>
    <r>
      <t xml:space="preserve">You may download the spreadsheet template, make archival copies, and customize the template only for your </t>
    </r>
    <r>
      <rPr>
        <b/>
        <sz val="12"/>
        <rFont val="Arial"/>
        <family val="2"/>
      </rPr>
      <t>personal use or use within your company or organization</t>
    </r>
    <r>
      <rPr>
        <sz val="12"/>
        <rFont val="Arial"/>
        <family val="2"/>
      </rPr>
      <t xml:space="preserve"> and </t>
    </r>
    <r>
      <rPr>
        <b/>
        <sz val="12"/>
        <rFont val="Arial"/>
        <family val="2"/>
      </rPr>
      <t>not</t>
    </r>
    <r>
      <rPr>
        <sz val="12"/>
        <rFont val="Arial"/>
        <family val="2"/>
      </rPr>
      <t xml:space="preserve"> for resale or public sharing.</t>
    </r>
  </si>
  <si>
    <t>You may not remove or alter any Vertex42 logo, trademark, copyright, disclaimer, brand, terms of use, attribution, or other proprietary notices or marks within the template.</t>
  </si>
  <si>
    <t>The template and any file, document, or other work including or derived from the template may NOT be sold, distributed, published to an online gallery, hosted on a website, or placed on any server in a way that makes it available to the general public.</t>
  </si>
  <si>
    <r>
      <rPr>
        <b/>
        <sz val="12"/>
        <rFont val="Arial"/>
        <family val="2"/>
      </rPr>
      <t>Limited Private Sharing and Other Allowed Uses</t>
    </r>
    <r>
      <rPr>
        <sz val="12"/>
        <rFont val="Arial"/>
        <family val="2"/>
      </rPr>
      <t>: See the complete license agreement to learn more about how you may or may not use this template.</t>
    </r>
  </si>
  <si>
    <t>View the Complete License Agreement</t>
  </si>
  <si>
    <t>https://www.vertex42.com/licensing/EULA_privateuse.html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</si>
</sst>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dddd\)"/>
    <numFmt numFmtId="165" formatCode="ddd\ m/dd/yy"/>
    <numFmt numFmtId="166" formatCode="d"/>
  </numFmts>
  <fonts count="68" x14ac:knownFonts="1">
    <font>
      <sz val="10"/>
      <name val="Arial"/>
    </font>
    <font>
      <sz val="10"/>
      <name val="Arial"/>
      <family val="2"/>
    </font>
    <font>
      <u/>
      <sz val="10"/>
      <color indexed="12"/>
      <name val="Arial"/>
      <family val="2"/>
    </font>
    <font>
      <sz val="8"/>
      <name val="Arial"/>
      <family val="2"/>
    </font>
    <font>
      <u/>
      <sz val="8"/>
      <color indexed="12"/>
      <name val="Arial"/>
      <family val="2"/>
    </font>
    <font>
      <b/>
      <sz val="12"/>
      <name val="Arial"/>
      <family val="2"/>
    </font>
    <font>
      <sz val="10"/>
      <name val="Arial"/>
      <family val="2"/>
    </font>
    <font>
      <b/>
      <sz val="10"/>
      <name val="Arial"/>
      <family val="2"/>
    </font>
    <font>
      <sz val="8"/>
      <color indexed="81"/>
      <name val="Tahoma"/>
      <family val="2"/>
    </font>
    <font>
      <sz val="14"/>
      <color indexed="56"/>
      <name val="Arial"/>
      <family val="2"/>
    </font>
    <font>
      <sz val="9"/>
      <name val="Arial"/>
      <family val="2"/>
    </font>
    <font>
      <sz val="7"/>
      <color indexed="55"/>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2"/>
      <name val="Arial"/>
      <family val="2"/>
    </font>
    <font>
      <u/>
      <sz val="12"/>
      <color indexed="12"/>
      <name val="Arial"/>
      <family val="2"/>
    </font>
    <font>
      <sz val="18"/>
      <color theme="3"/>
      <name val="Arial"/>
      <family val="2"/>
    </font>
    <font>
      <sz val="18"/>
      <color theme="4" tint="-0.249977111117893"/>
      <name val="Arial"/>
      <family val="2"/>
    </font>
    <font>
      <b/>
      <sz val="12"/>
      <color theme="4" tint="-0.249977111117893"/>
      <name val="Arial"/>
      <family val="2"/>
    </font>
    <font>
      <u/>
      <sz val="14"/>
      <color indexed="12"/>
      <name val="Arial"/>
      <family val="2"/>
    </font>
    <font>
      <i/>
      <sz val="8"/>
      <name val="Arial"/>
      <family val="2"/>
    </font>
    <font>
      <b/>
      <sz val="11"/>
      <name val="Arial"/>
      <family val="2"/>
    </font>
    <font>
      <u/>
      <sz val="11"/>
      <color indexed="12"/>
      <name val="Arial"/>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9"/>
      <name val="Arial"/>
      <family val="2"/>
      <scheme val="minor"/>
    </font>
    <font>
      <sz val="10"/>
      <name val="Arial"/>
      <family val="1"/>
      <scheme val="major"/>
    </font>
    <font>
      <sz val="11"/>
      <name val="Arial"/>
      <family val="1"/>
      <scheme val="major"/>
    </font>
    <font>
      <sz val="10"/>
      <name val="Arial"/>
      <family val="2"/>
      <scheme val="minor"/>
    </font>
    <font>
      <b/>
      <sz val="11"/>
      <name val="Arial"/>
      <family val="2"/>
      <scheme val="minor"/>
    </font>
    <font>
      <sz val="9"/>
      <color rgb="FF000000"/>
      <name val="Arial"/>
      <family val="2"/>
      <scheme val="minor"/>
    </font>
    <font>
      <sz val="8"/>
      <name val="Arial"/>
      <family val="2"/>
      <scheme val="minor"/>
    </font>
    <font>
      <sz val="11"/>
      <name val="Arial"/>
      <family val="2"/>
      <scheme val="minor"/>
    </font>
    <font>
      <sz val="14"/>
      <name val="Arial"/>
      <family val="2"/>
      <scheme val="minor"/>
    </font>
    <font>
      <sz val="14"/>
      <color rgb="FF000000"/>
      <name val="Arial"/>
      <family val="2"/>
      <scheme val="minor"/>
    </font>
    <font>
      <sz val="10"/>
      <name val="Arial"/>
      <family val="2"/>
      <scheme val="major"/>
    </font>
    <font>
      <b/>
      <sz val="9"/>
      <name val="Arial"/>
      <family val="2"/>
      <scheme val="major"/>
    </font>
    <font>
      <b/>
      <sz val="8"/>
      <name val="Arial"/>
      <family val="2"/>
      <scheme val="major"/>
    </font>
    <font>
      <sz val="16"/>
      <color theme="4" tint="-0.249977111117893"/>
      <name val="Arial"/>
      <family val="1"/>
      <scheme val="major"/>
    </font>
    <font>
      <i/>
      <sz val="8"/>
      <color theme="1" tint="0.34998626667073579"/>
      <name val="Arial"/>
      <family val="2"/>
    </font>
    <font>
      <i/>
      <u/>
      <sz val="8"/>
      <color theme="1" tint="0.34998626667073579"/>
      <name val="Arial"/>
      <family val="2"/>
    </font>
    <font>
      <sz val="14"/>
      <color theme="4" tint="-0.249977111117893"/>
      <name val="Arial"/>
      <family val="2"/>
    </font>
    <font>
      <sz val="11"/>
      <name val="Arial"/>
      <family val="2"/>
    </font>
    <font>
      <sz val="14"/>
      <name val="Arial"/>
      <family val="2"/>
    </font>
    <font>
      <sz val="11"/>
      <color rgb="FFFF0000"/>
      <name val="Arial"/>
      <family val="2"/>
    </font>
    <font>
      <b/>
      <sz val="11"/>
      <color rgb="FFFF0000"/>
      <name val="Arial"/>
      <family val="2"/>
    </font>
    <font>
      <sz val="11"/>
      <color rgb="FF000000"/>
      <name val="Arial"/>
      <family val="2"/>
    </font>
    <font>
      <i/>
      <sz val="11"/>
      <name val="Arial"/>
      <family val="2"/>
    </font>
    <font>
      <b/>
      <sz val="11"/>
      <color theme="4" tint="-0.249977111117893"/>
      <name val="Arial"/>
      <family val="2"/>
    </font>
    <font>
      <sz val="11"/>
      <color theme="4" tint="-0.249977111117893"/>
      <name val="Arial"/>
      <family val="2"/>
    </font>
    <font>
      <i/>
      <sz val="11"/>
      <color rgb="FF000000"/>
      <name val="Arial"/>
      <family val="2"/>
    </font>
  </fonts>
  <fills count="25">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indexed="22"/>
      </bottom>
      <diagonal/>
    </border>
    <border>
      <left/>
      <right/>
      <top style="thin">
        <color theme="0" tint="-0.24994659260841701"/>
      </top>
      <bottom style="thin">
        <color theme="0" tint="-0.24994659260841701"/>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
      <left style="medium">
        <color theme="0" tint="-0.24994659260841701"/>
      </left>
      <right/>
      <top/>
      <bottom/>
      <diagonal/>
    </border>
    <border>
      <left/>
      <right style="medium">
        <color theme="0" tint="-0.24994659260841701"/>
      </right>
      <top/>
      <bottom/>
      <diagonal/>
    </border>
  </borders>
  <cellStyleXfs count="44">
    <xf numFmtId="0" fontId="0" fillId="0" borderId="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6"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8"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4" fillId="16" borderId="0" applyNumberFormat="0" applyBorder="0" applyAlignment="0" applyProtection="0"/>
    <xf numFmtId="0" fontId="15" fillId="17" borderId="1" applyNumberFormat="0" applyAlignment="0" applyProtection="0"/>
    <xf numFmtId="0" fontId="16" fillId="18" borderId="2" applyNumberFormat="0" applyAlignment="0" applyProtection="0"/>
    <xf numFmtId="0" fontId="17" fillId="0" borderId="0" applyNumberFormat="0" applyFill="0" applyBorder="0" applyAlignment="0" applyProtection="0"/>
    <xf numFmtId="0" fontId="18" fillId="19"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 fillId="0" borderId="0" applyNumberFormat="0" applyFill="0" applyBorder="0" applyAlignment="0" applyProtection="0">
      <alignment vertical="top"/>
      <protection locked="0"/>
    </xf>
    <xf numFmtId="0" fontId="22" fillId="11" borderId="1" applyNumberFormat="0" applyAlignment="0" applyProtection="0"/>
    <xf numFmtId="0" fontId="23" fillId="0" borderId="6" applyNumberFormat="0" applyFill="0" applyAlignment="0" applyProtection="0"/>
    <xf numFmtId="0" fontId="24" fillId="5" borderId="0" applyNumberFormat="0" applyBorder="0" applyAlignment="0" applyProtection="0"/>
    <xf numFmtId="0" fontId="6" fillId="5" borderId="7" applyNumberFormat="0" applyFont="0" applyAlignment="0" applyProtection="0"/>
    <xf numFmtId="0" fontId="25" fillId="17" borderId="8" applyNumberFormat="0" applyAlignment="0" applyProtection="0"/>
    <xf numFmtId="9" fontId="1"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cellStyleXfs>
  <cellXfs count="124">
    <xf numFmtId="0" fontId="0" fillId="0" borderId="0" xfId="0"/>
    <xf numFmtId="0" fontId="0" fillId="20" borderId="0" xfId="0" applyFill="1"/>
    <xf numFmtId="0" fontId="1" fillId="0" borderId="0" xfId="0" applyFont="1"/>
    <xf numFmtId="0" fontId="3" fillId="0" borderId="0" xfId="0" applyFont="1" applyAlignment="1">
      <alignment horizontal="right"/>
    </xf>
    <xf numFmtId="0" fontId="7" fillId="0" borderId="0" xfId="0" applyFont="1"/>
    <xf numFmtId="0" fontId="1" fillId="0" borderId="0" xfId="0" applyFont="1" applyAlignment="1">
      <alignment horizontal="left" wrapText="1" indent="1"/>
    </xf>
    <xf numFmtId="0" fontId="1" fillId="0" borderId="13" xfId="0" applyFont="1" applyBorder="1"/>
    <xf numFmtId="0" fontId="0" fillId="0" borderId="13" xfId="0" applyBorder="1"/>
    <xf numFmtId="0" fontId="29" fillId="0" borderId="13" xfId="0" applyFont="1" applyBorder="1" applyAlignment="1">
      <alignment horizontal="left" wrapText="1"/>
    </xf>
    <xf numFmtId="0" fontId="5" fillId="0" borderId="13" xfId="0" applyFont="1" applyBorder="1" applyAlignment="1">
      <alignment horizontal="left" wrapText="1"/>
    </xf>
    <xf numFmtId="0" fontId="29" fillId="0" borderId="13" xfId="0" applyFont="1" applyBorder="1" applyAlignment="1">
      <alignment horizontal="left"/>
    </xf>
    <xf numFmtId="0" fontId="3" fillId="0" borderId="0" xfId="0" applyFont="1" applyAlignment="1">
      <alignment wrapText="1"/>
    </xf>
    <xf numFmtId="0" fontId="10" fillId="0" borderId="0" xfId="0" applyFont="1" applyProtection="1">
      <protection locked="0"/>
    </xf>
    <xf numFmtId="0" fontId="34" fillId="0" borderId="0" xfId="34" applyFont="1" applyAlignment="1" applyProtection="1"/>
    <xf numFmtId="0" fontId="35" fillId="0" borderId="0" xfId="0" applyFont="1"/>
    <xf numFmtId="0" fontId="36" fillId="0" borderId="0" xfId="0" applyFont="1"/>
    <xf numFmtId="0" fontId="33" fillId="0" borderId="0" xfId="0" applyFont="1"/>
    <xf numFmtId="0" fontId="3" fillId="0" borderId="0" xfId="0" applyFont="1" applyAlignment="1">
      <alignment horizontal="left" vertical="center"/>
    </xf>
    <xf numFmtId="0" fontId="2" fillId="0" borderId="0" xfId="34" applyAlignment="1" applyProtection="1">
      <alignment horizontal="left"/>
    </xf>
    <xf numFmtId="0" fontId="0" fillId="0" borderId="0" xfId="0" applyProtection="1">
      <protection locked="0"/>
    </xf>
    <xf numFmtId="0" fontId="4" fillId="20" borderId="0" xfId="34" applyNumberFormat="1" applyFont="1" applyFill="1" applyAlignment="1" applyProtection="1">
      <alignment horizontal="right"/>
      <protection locked="0"/>
    </xf>
    <xf numFmtId="0" fontId="32" fillId="0" borderId="0" xfId="0" applyFont="1" applyAlignment="1">
      <alignment vertical="center"/>
    </xf>
    <xf numFmtId="0" fontId="29" fillId="0" borderId="14" xfId="0" applyFont="1" applyBorder="1" applyAlignment="1">
      <alignment horizontal="left" wrapText="1"/>
    </xf>
    <xf numFmtId="0" fontId="30" fillId="0" borderId="13" xfId="34" applyFont="1" applyBorder="1" applyAlignment="1" applyProtection="1">
      <alignment horizontal="left" wrapText="1"/>
    </xf>
    <xf numFmtId="0" fontId="37" fillId="0" borderId="14" xfId="34" applyFont="1" applyBorder="1" applyAlignment="1" applyProtection="1">
      <alignment wrapText="1"/>
    </xf>
    <xf numFmtId="0" fontId="32" fillId="0" borderId="0" xfId="0" applyFont="1" applyAlignment="1">
      <alignment horizontal="left" vertical="center"/>
    </xf>
    <xf numFmtId="0" fontId="31" fillId="0" borderId="0" xfId="0" applyFont="1" applyAlignment="1">
      <alignment horizontal="left" vertical="center"/>
    </xf>
    <xf numFmtId="0" fontId="1" fillId="0" borderId="14" xfId="0" applyFont="1" applyBorder="1"/>
    <xf numFmtId="0" fontId="0" fillId="0" borderId="14" xfId="0" applyBorder="1"/>
    <xf numFmtId="0" fontId="29" fillId="0" borderId="0" xfId="0" applyFont="1" applyAlignment="1">
      <alignment horizontal="left" wrapText="1"/>
    </xf>
    <xf numFmtId="0" fontId="9" fillId="0" borderId="0" xfId="0" applyFont="1" applyAlignment="1" applyProtection="1">
      <alignment vertical="center"/>
      <protection locked="0"/>
    </xf>
    <xf numFmtId="0" fontId="43" fillId="0" borderId="0" xfId="0" applyFont="1"/>
    <xf numFmtId="0" fontId="44" fillId="0" borderId="0" xfId="0" applyFont="1" applyAlignment="1" applyProtection="1">
      <alignment vertical="center"/>
      <protection locked="0"/>
    </xf>
    <xf numFmtId="0" fontId="46" fillId="22" borderId="10" xfId="0" applyFont="1" applyFill="1" applyBorder="1" applyAlignment="1">
      <alignment horizontal="left" vertical="center"/>
    </xf>
    <xf numFmtId="0" fontId="46" fillId="22" borderId="10" xfId="0" applyFont="1" applyFill="1" applyBorder="1" applyAlignment="1">
      <alignment vertical="center"/>
    </xf>
    <xf numFmtId="0" fontId="42" fillId="22" borderId="10" xfId="0" applyFont="1" applyFill="1" applyBorder="1" applyAlignment="1">
      <alignment vertical="center"/>
    </xf>
    <xf numFmtId="0" fontId="42" fillId="22" borderId="10" xfId="0" applyFont="1" applyFill="1" applyBorder="1" applyAlignment="1">
      <alignment horizontal="center" vertical="center"/>
    </xf>
    <xf numFmtId="1" fontId="42" fillId="22" borderId="10" xfId="40" applyNumberFormat="1" applyFont="1" applyFill="1" applyBorder="1" applyAlignment="1" applyProtection="1">
      <alignment horizontal="center" vertical="center"/>
    </xf>
    <xf numFmtId="9" fontId="42" fillId="22" borderId="10" xfId="40" applyFont="1" applyFill="1" applyBorder="1" applyAlignment="1" applyProtection="1">
      <alignment horizontal="center" vertical="center"/>
    </xf>
    <xf numFmtId="1" fontId="42" fillId="22" borderId="10" xfId="0" applyNumberFormat="1" applyFont="1" applyFill="1" applyBorder="1" applyAlignment="1">
      <alignment horizontal="center" vertical="center"/>
    </xf>
    <xf numFmtId="0" fontId="42" fillId="0" borderId="10" xfId="0" applyFont="1" applyBorder="1" applyAlignment="1">
      <alignment horizontal="left" vertical="center"/>
    </xf>
    <xf numFmtId="0" fontId="42" fillId="0" borderId="10" xfId="0" applyFont="1" applyBorder="1" applyAlignment="1">
      <alignment vertical="center"/>
    </xf>
    <xf numFmtId="1" fontId="47" fillId="24" borderId="11" xfId="0" applyNumberFormat="1" applyFont="1" applyFill="1" applyBorder="1" applyAlignment="1">
      <alignment horizontal="center" vertical="center"/>
    </xf>
    <xf numFmtId="9" fontId="47" fillId="24" borderId="11" xfId="40" applyFont="1" applyFill="1" applyBorder="1" applyAlignment="1" applyProtection="1">
      <alignment horizontal="center" vertical="center"/>
    </xf>
    <xf numFmtId="1" fontId="47" fillId="0" borderId="11" xfId="0" applyNumberFormat="1" applyFont="1" applyBorder="1" applyAlignment="1">
      <alignment horizontal="center" vertical="center"/>
    </xf>
    <xf numFmtId="0" fontId="42" fillId="0" borderId="0" xfId="0" applyFont="1" applyAlignment="1">
      <alignment vertical="center"/>
    </xf>
    <xf numFmtId="0" fontId="48" fillId="0" borderId="0" xfId="0" applyFont="1" applyAlignment="1">
      <alignment vertical="center"/>
    </xf>
    <xf numFmtId="166" fontId="3" fillId="0" borderId="12" xfId="0" applyNumberFormat="1" applyFont="1" applyBorder="1" applyAlignment="1">
      <alignment horizontal="center" vertical="center" shrinkToFit="1"/>
    </xf>
    <xf numFmtId="0" fontId="46" fillId="22" borderId="15" xfId="0" applyFont="1" applyFill="1" applyBorder="1" applyAlignment="1">
      <alignment horizontal="left" vertical="center"/>
    </xf>
    <xf numFmtId="0" fontId="46" fillId="22" borderId="15" xfId="0" applyFont="1" applyFill="1" applyBorder="1" applyAlignment="1">
      <alignment vertical="center"/>
    </xf>
    <xf numFmtId="0" fontId="42" fillId="22" borderId="15" xfId="0" applyFont="1" applyFill="1" applyBorder="1" applyAlignment="1">
      <alignment vertical="center"/>
    </xf>
    <xf numFmtId="0" fontId="42" fillId="22" borderId="15" xfId="0" applyFont="1" applyFill="1" applyBorder="1" applyAlignment="1">
      <alignment horizontal="center" vertical="center"/>
    </xf>
    <xf numFmtId="165" fontId="42" fillId="22" borderId="15" xfId="0" applyNumberFormat="1" applyFont="1" applyFill="1" applyBorder="1" applyAlignment="1">
      <alignment horizontal="right" vertical="center"/>
    </xf>
    <xf numFmtId="1" fontId="42" fillId="22" borderId="15" xfId="40" applyNumberFormat="1" applyFont="1" applyFill="1" applyBorder="1" applyAlignment="1" applyProtection="1">
      <alignment horizontal="center" vertical="center"/>
    </xf>
    <xf numFmtId="9" fontId="42" fillId="22" borderId="15" xfId="40" applyFont="1" applyFill="1" applyBorder="1" applyAlignment="1" applyProtection="1">
      <alignment horizontal="center" vertical="center"/>
    </xf>
    <xf numFmtId="1" fontId="42" fillId="22" borderId="15" xfId="0" applyNumberFormat="1" applyFont="1" applyFill="1" applyBorder="1" applyAlignment="1">
      <alignment horizontal="center" vertical="center"/>
    </xf>
    <xf numFmtId="166" fontId="3" fillId="0" borderId="17" xfId="0" applyNumberFormat="1" applyFont="1" applyBorder="1" applyAlignment="1">
      <alignment horizontal="center" vertical="center" shrinkToFit="1"/>
    </xf>
    <xf numFmtId="166" fontId="3" fillId="0" borderId="18" xfId="0" applyNumberFormat="1" applyFont="1" applyBorder="1" applyAlignment="1">
      <alignment horizontal="center" vertical="center" shrinkToFit="1"/>
    </xf>
    <xf numFmtId="1" fontId="50" fillId="22" borderId="15" xfId="0" applyNumberFormat="1" applyFont="1" applyFill="1" applyBorder="1" applyAlignment="1">
      <alignment horizontal="center" vertical="center"/>
    </xf>
    <xf numFmtId="1" fontId="51" fillId="0" borderId="11" xfId="0" applyNumberFormat="1" applyFont="1" applyBorder="1" applyAlignment="1">
      <alignment horizontal="center" vertical="center"/>
    </xf>
    <xf numFmtId="1" fontId="50" fillId="22" borderId="10" xfId="0" applyNumberFormat="1" applyFont="1" applyFill="1" applyBorder="1" applyAlignment="1">
      <alignment horizontal="center" vertical="center"/>
    </xf>
    <xf numFmtId="0" fontId="42" fillId="22" borderId="15" xfId="0" applyFont="1" applyFill="1" applyBorder="1" applyAlignment="1">
      <alignment horizontal="left" vertical="center"/>
    </xf>
    <xf numFmtId="9" fontId="42" fillId="0" borderId="10" xfId="0" applyNumberFormat="1" applyFont="1" applyBorder="1" applyAlignment="1">
      <alignment horizontal="left" vertical="center"/>
    </xf>
    <xf numFmtId="0" fontId="42" fillId="22" borderId="10" xfId="0" applyFont="1" applyFill="1" applyBorder="1" applyAlignment="1">
      <alignment horizontal="left" vertical="center"/>
    </xf>
    <xf numFmtId="0" fontId="52" fillId="0" borderId="0" xfId="0" applyFont="1"/>
    <xf numFmtId="0" fontId="52" fillId="0" borderId="0" xfId="0" applyFont="1" applyAlignment="1">
      <alignment horizontal="right" vertical="center"/>
    </xf>
    <xf numFmtId="165" fontId="42" fillId="22" borderId="15" xfId="0" applyNumberFormat="1" applyFont="1" applyFill="1" applyBorder="1" applyAlignment="1">
      <alignment horizontal="center" vertical="center"/>
    </xf>
    <xf numFmtId="0" fontId="53" fillId="0" borderId="19" xfId="0" applyFont="1" applyBorder="1" applyAlignment="1">
      <alignment horizontal="left" vertical="center"/>
    </xf>
    <xf numFmtId="0" fontId="53" fillId="0" borderId="19" xfId="0" applyFont="1" applyBorder="1" applyAlignment="1">
      <alignment horizontal="center" vertical="center" wrapText="1"/>
    </xf>
    <xf numFmtId="0" fontId="54" fillId="0" borderId="19" xfId="0" applyFont="1" applyBorder="1" applyAlignment="1">
      <alignment horizontal="center" vertical="center" wrapText="1"/>
    </xf>
    <xf numFmtId="0" fontId="53" fillId="0" borderId="19" xfId="0" applyFont="1" applyBorder="1" applyAlignment="1">
      <alignment horizontal="center" vertical="center"/>
    </xf>
    <xf numFmtId="0" fontId="42" fillId="0" borderId="20" xfId="0" applyFont="1" applyBorder="1" applyAlignment="1">
      <alignment horizontal="center" vertical="center" shrinkToFit="1"/>
    </xf>
    <xf numFmtId="0" fontId="42" fillId="0" borderId="21" xfId="0" applyFont="1" applyBorder="1" applyAlignment="1">
      <alignment horizontal="center" vertical="center" shrinkToFit="1"/>
    </xf>
    <xf numFmtId="0" fontId="42" fillId="0" borderId="22" xfId="0" applyFont="1" applyBorder="1" applyAlignment="1">
      <alignment horizontal="center" vertical="center" shrinkToFit="1"/>
    </xf>
    <xf numFmtId="0" fontId="55" fillId="0" borderId="0" xfId="0" applyFont="1" applyAlignment="1" applyProtection="1">
      <alignment vertical="center"/>
      <protection locked="0"/>
    </xf>
    <xf numFmtId="0" fontId="42" fillId="0" borderId="10" xfId="0" applyFont="1" applyBorder="1" applyAlignment="1">
      <alignment vertical="center" wrapText="1"/>
    </xf>
    <xf numFmtId="0" fontId="47" fillId="0" borderId="11" xfId="0" applyFont="1" applyBorder="1" applyAlignment="1">
      <alignment horizontal="center" vertical="center"/>
    </xf>
    <xf numFmtId="0" fontId="45" fillId="0" borderId="23" xfId="0" applyFont="1" applyBorder="1" applyAlignment="1" applyProtection="1">
      <alignment horizontal="center" vertical="center"/>
      <protection locked="0"/>
    </xf>
    <xf numFmtId="0" fontId="1" fillId="0" borderId="0" xfId="0" applyFont="1" applyAlignment="1">
      <alignment horizontal="right" vertical="center"/>
    </xf>
    <xf numFmtId="0" fontId="58" fillId="0" borderId="0" xfId="0" applyFont="1"/>
    <xf numFmtId="0" fontId="1" fillId="0" borderId="0" xfId="0" applyFont="1" applyAlignment="1">
      <alignment vertical="center"/>
    </xf>
    <xf numFmtId="0" fontId="1" fillId="24" borderId="0" xfId="0" applyFont="1" applyFill="1" applyAlignment="1">
      <alignment horizontal="center" vertical="center"/>
    </xf>
    <xf numFmtId="0" fontId="1" fillId="21" borderId="0" xfId="0" applyFont="1" applyFill="1" applyAlignment="1">
      <alignment horizontal="center" vertical="center"/>
    </xf>
    <xf numFmtId="0" fontId="59" fillId="0" borderId="0" xfId="0" applyFont="1" applyAlignment="1">
      <alignment wrapText="1"/>
    </xf>
    <xf numFmtId="0" fontId="37" fillId="0" borderId="0" xfId="34" applyFont="1" applyAlignment="1" applyProtection="1"/>
    <xf numFmtId="0" fontId="59" fillId="0" borderId="0" xfId="0" applyFont="1" applyAlignment="1">
      <alignment horizontal="left" wrapText="1"/>
    </xf>
    <xf numFmtId="0" fontId="59" fillId="0" borderId="0" xfId="0" applyFont="1" applyAlignment="1">
      <alignment vertical="center" wrapText="1"/>
    </xf>
    <xf numFmtId="0" fontId="60" fillId="0" borderId="0" xfId="0" applyFont="1" applyAlignment="1">
      <alignment vertical="center"/>
    </xf>
    <xf numFmtId="0" fontId="60" fillId="0" borderId="0" xfId="0" applyFont="1"/>
    <xf numFmtId="0" fontId="61" fillId="0" borderId="0" xfId="0" applyFont="1" applyAlignment="1">
      <alignment vertical="center" wrapText="1"/>
    </xf>
    <xf numFmtId="0" fontId="37" fillId="0" borderId="0" xfId="34" applyFont="1" applyFill="1" applyBorder="1" applyAlignment="1" applyProtection="1">
      <alignment vertical="center"/>
    </xf>
    <xf numFmtId="0" fontId="63" fillId="0" borderId="0" xfId="0" applyFont="1" applyAlignment="1">
      <alignment horizontal="right"/>
    </xf>
    <xf numFmtId="0" fontId="59" fillId="0" borderId="0" xfId="0" applyFont="1"/>
    <xf numFmtId="0" fontId="59" fillId="0" borderId="0" xfId="0" applyFont="1" applyAlignment="1">
      <alignment horizontal="left" indent="1"/>
    </xf>
    <xf numFmtId="0" fontId="59" fillId="0" borderId="0" xfId="0" quotePrefix="1" applyFont="1" applyAlignment="1">
      <alignment horizontal="left" wrapText="1" indent="1"/>
    </xf>
    <xf numFmtId="0" fontId="36" fillId="0" borderId="0" xfId="0" quotePrefix="1" applyFont="1" applyAlignment="1">
      <alignment horizontal="left" indent="1"/>
    </xf>
    <xf numFmtId="0" fontId="63" fillId="0" borderId="0" xfId="0" applyFont="1" applyAlignment="1">
      <alignment horizontal="left" wrapText="1"/>
    </xf>
    <xf numFmtId="0" fontId="59" fillId="0" borderId="0" xfId="0" applyFont="1" applyAlignment="1">
      <alignment horizontal="left" vertical="center" wrapText="1"/>
    </xf>
    <xf numFmtId="0" fontId="65" fillId="0" borderId="0" xfId="0" applyFont="1" applyAlignment="1">
      <alignment horizontal="right"/>
    </xf>
    <xf numFmtId="0" fontId="66" fillId="0" borderId="0" xfId="0" applyFont="1" applyAlignment="1">
      <alignment vertical="center" wrapText="1"/>
    </xf>
    <xf numFmtId="0" fontId="59" fillId="0" borderId="0" xfId="0" quotePrefix="1" applyFont="1" applyAlignment="1">
      <alignment wrapText="1"/>
    </xf>
    <xf numFmtId="0" fontId="66" fillId="0" borderId="0" xfId="0" applyFont="1"/>
    <xf numFmtId="0" fontId="11" fillId="0" borderId="0" xfId="0" applyFont="1" applyProtection="1">
      <protection locked="0"/>
    </xf>
    <xf numFmtId="0" fontId="65" fillId="0" borderId="0" xfId="0" applyFont="1"/>
    <xf numFmtId="14" fontId="47" fillId="23" borderId="11" xfId="0" applyNumberFormat="1" applyFont="1" applyFill="1" applyBorder="1" applyAlignment="1">
      <alignment horizontal="center" vertical="center"/>
    </xf>
    <xf numFmtId="14" fontId="47" fillId="0" borderId="11" xfId="0" applyNumberFormat="1" applyFont="1" applyBorder="1" applyAlignment="1">
      <alignment horizontal="center" vertical="center"/>
    </xf>
    <xf numFmtId="14" fontId="42" fillId="22" borderId="10" xfId="0" applyNumberFormat="1" applyFont="1" applyFill="1" applyBorder="1" applyAlignment="1">
      <alignment horizontal="center" vertical="center"/>
    </xf>
    <xf numFmtId="1" fontId="51" fillId="0" borderId="0" xfId="0" applyNumberFormat="1" applyFont="1" applyAlignment="1">
      <alignment horizontal="center" vertical="center"/>
    </xf>
    <xf numFmtId="0" fontId="56" fillId="0" borderId="0" xfId="34" applyFont="1" applyBorder="1" applyAlignment="1" applyProtection="1">
      <alignment horizontal="left" vertical="center"/>
    </xf>
    <xf numFmtId="164" fontId="45" fillId="0" borderId="16" xfId="0" applyNumberFormat="1" applyFont="1" applyBorder="1" applyAlignment="1" applyProtection="1">
      <alignment horizontal="center" vertical="center" shrinkToFit="1"/>
      <protection locked="0"/>
    </xf>
    <xf numFmtId="0" fontId="49" fillId="0" borderId="17" xfId="0" applyFont="1" applyBorder="1" applyAlignment="1">
      <alignment horizontal="center" vertical="center"/>
    </xf>
    <xf numFmtId="0" fontId="49" fillId="0" borderId="12" xfId="0" applyFont="1" applyBorder="1" applyAlignment="1">
      <alignment horizontal="center" vertical="center"/>
    </xf>
    <xf numFmtId="0" fontId="49" fillId="0" borderId="18" xfId="0" applyFont="1" applyBorder="1" applyAlignment="1">
      <alignment horizontal="center" vertical="center"/>
    </xf>
    <xf numFmtId="14" fontId="45" fillId="0" borderId="23" xfId="0" applyNumberFormat="1" applyFont="1" applyBorder="1" applyAlignment="1" applyProtection="1">
      <alignment horizontal="center" vertical="center" shrinkToFit="1"/>
      <protection locked="0"/>
    </xf>
    <xf numFmtId="14" fontId="45" fillId="0" borderId="17" xfId="0" applyNumberFormat="1" applyFont="1" applyBorder="1" applyAlignment="1">
      <alignment horizontal="center" vertical="center"/>
    </xf>
    <xf numFmtId="14" fontId="45" fillId="0" borderId="12" xfId="0" applyNumberFormat="1" applyFont="1" applyBorder="1" applyAlignment="1">
      <alignment horizontal="center" vertical="center"/>
    </xf>
    <xf numFmtId="14" fontId="45" fillId="0" borderId="18" xfId="0" applyNumberFormat="1" applyFont="1" applyBorder="1" applyAlignment="1">
      <alignment horizontal="center" vertical="center"/>
    </xf>
    <xf numFmtId="0" fontId="49" fillId="0" borderId="24" xfId="0" applyFont="1" applyBorder="1" applyAlignment="1">
      <alignment horizontal="center" vertical="center"/>
    </xf>
    <xf numFmtId="0" fontId="49" fillId="0" borderId="0" xfId="0" applyFont="1" applyAlignment="1">
      <alignment horizontal="center" vertical="center"/>
    </xf>
    <xf numFmtId="0" fontId="49" fillId="0" borderId="25" xfId="0" applyFont="1" applyBorder="1" applyAlignment="1">
      <alignment horizontal="center" vertical="center"/>
    </xf>
    <xf numFmtId="14" fontId="45" fillId="0" borderId="24" xfId="0" applyNumberFormat="1" applyFont="1" applyBorder="1" applyAlignment="1">
      <alignment horizontal="center" vertical="center"/>
    </xf>
    <xf numFmtId="14" fontId="45" fillId="0" borderId="0" xfId="0" applyNumberFormat="1" applyFont="1" applyAlignment="1">
      <alignment horizontal="center" vertical="center"/>
    </xf>
    <xf numFmtId="14" fontId="45" fillId="0" borderId="25" xfId="0" applyNumberFormat="1" applyFont="1" applyBorder="1" applyAlignment="1">
      <alignment horizontal="center" vertical="center"/>
    </xf>
    <xf numFmtId="0" fontId="58" fillId="0" borderId="0" xfId="0" applyFont="1" applyAlignment="1">
      <alignment horizontal="left"/>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8">
    <dxf>
      <font>
        <color theme="0"/>
      </font>
      <fill>
        <patternFill>
          <bgColor theme="5"/>
        </patternFill>
      </fill>
    </dxf>
    <dxf>
      <font>
        <color theme="0"/>
      </font>
      <fill>
        <patternFill>
          <bgColor theme="5"/>
        </patternFill>
      </fill>
    </dxf>
    <dxf>
      <font>
        <color theme="0"/>
      </font>
      <fill>
        <patternFill>
          <bgColor theme="5"/>
        </patternFill>
      </fill>
    </dxf>
    <dxf>
      <font>
        <color theme="0"/>
      </font>
      <fill>
        <patternFill>
          <bgColor theme="5"/>
        </patternFill>
      </fill>
    </dxf>
    <dxf>
      <border>
        <left style="thin">
          <color rgb="FFC00000"/>
        </left>
        <right style="thin">
          <color rgb="FFC00000"/>
        </right>
        <vertical/>
        <horizontal/>
      </border>
    </dxf>
    <dxf>
      <fill>
        <patternFill>
          <bgColor rgb="FF0070C0"/>
        </patternFill>
      </fill>
    </dxf>
    <dxf>
      <fill>
        <patternFill>
          <bgColor theme="0" tint="-0.499984740745262"/>
        </patternFill>
      </fill>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Scroll" dx="22" fmlaLink="$H$4" horiz="1" max="100" min="1" page="0"/>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6</xdr:col>
      <xdr:colOff>300701</xdr:colOff>
      <xdr:row>5</xdr:row>
      <xdr:rowOff>142875</xdr:rowOff>
    </xdr:from>
    <xdr:to>
      <xdr:col>24</xdr:col>
      <xdr:colOff>65731</xdr:colOff>
      <xdr:row>10</xdr:row>
      <xdr:rowOff>9877</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99060</xdr:colOff>
          <xdr:row>1</xdr:row>
          <xdr:rowOff>129540</xdr:rowOff>
        </xdr:from>
        <xdr:to>
          <xdr:col>27</xdr:col>
          <xdr:colOff>106680</xdr:colOff>
          <xdr:row>2</xdr:row>
          <xdr:rowOff>121920</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121921</xdr:colOff>
      <xdr:row>2</xdr:row>
      <xdr:rowOff>129540</xdr:rowOff>
    </xdr:from>
    <xdr:to>
      <xdr:col>1</xdr:col>
      <xdr:colOff>2141220</xdr:colOff>
      <xdr:row>12</xdr:row>
      <xdr:rowOff>198120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3396" y="548640"/>
          <a:ext cx="2019299" cy="175450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2</xdr:col>
      <xdr:colOff>2135505</xdr:colOff>
      <xdr:row>0</xdr:row>
      <xdr:rowOff>0</xdr:rowOff>
    </xdr:from>
    <xdr:to>
      <xdr:col>2</xdr:col>
      <xdr:colOff>3611880</xdr:colOff>
      <xdr:row>0</xdr:row>
      <xdr:rowOff>340995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21580" y="0"/>
          <a:ext cx="1476375" cy="3409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4495800</xdr:colOff>
      <xdr:row>0</xdr:row>
      <xdr:rowOff>1</xdr:rowOff>
    </xdr:from>
    <xdr:to>
      <xdr:col>1</xdr:col>
      <xdr:colOff>6000750</xdr:colOff>
      <xdr:row>0</xdr:row>
      <xdr:rowOff>338615</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7275" y="1"/>
          <a:ext cx="1504950" cy="338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3771899</xdr:colOff>
      <xdr:row>0</xdr:row>
      <xdr:rowOff>1</xdr:rowOff>
    </xdr:from>
    <xdr:to>
      <xdr:col>1</xdr:col>
      <xdr:colOff>5381624</xdr:colOff>
      <xdr:row>0</xdr:row>
      <xdr:rowOff>362189</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43374" y="1"/>
          <a:ext cx="1609725" cy="362188"/>
        </a:xfrm>
        <a:prstGeom prst="rect">
          <a:avLst/>
        </a:prstGeom>
      </xdr:spPr>
    </xdr:pic>
    <xdr:clientData/>
  </xdr:twoCellAnchor>
</xdr:wsDr>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ExcelTemplates/excel-gantt-chart.html"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blog/business/pm/new-gantt-chart-for-excel-online.html" TargetMode="External"/><Relationship Id="rId2" Type="http://schemas.openxmlformats.org/officeDocument/2006/relationships/hyperlink" Target="https://www.vertex42.com/Links/go.php?urlid=GanttChartPro" TargetMode="External"/><Relationship Id="rId1" Type="http://schemas.openxmlformats.org/officeDocument/2006/relationships/hyperlink" Target="https://www.vertex42.com/Links/go.php?urlid=GanttChartPro"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excel.uservoice.com/forums/304921-excel-for-windows-desktop-application/suggestions/19676413-make-paste-and-merge-conditional-formatting-the" TargetMode="External"/><Relationship Id="rId7" Type="http://schemas.openxmlformats.org/officeDocument/2006/relationships/comments" Target="../comments2.xml"/><Relationship Id="rId2" Type="http://schemas.openxmlformats.org/officeDocument/2006/relationships/hyperlink" Target="https://www.vertex42.com/ExcelTemplates/excel-gantt-chart.html" TargetMode="External"/><Relationship Id="rId1" Type="http://schemas.openxmlformats.org/officeDocument/2006/relationships/hyperlink" Target="https://www.vertex42.com/Links/go.php?urlid=GanttChartPro" TargetMode="External"/><Relationship Id="rId6" Type="http://schemas.openxmlformats.org/officeDocument/2006/relationships/vmlDrawing" Target="../drawings/vmlDrawing2.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vertex42.com/licensing/EULA_privateuse.html" TargetMode="External"/><Relationship Id="rId1" Type="http://schemas.openxmlformats.org/officeDocument/2006/relationships/hyperlink" Target="https://www.vertex42.com/ExcelTemplates/excel-gantt-chart.html"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EU65"/>
  <sheetViews>
    <sheetView showGridLines="0" tabSelected="1" zoomScale="58" zoomScaleNormal="58" workbookViewId="0">
      <pane ySplit="7" topLeftCell="A34" activePane="bottomLeft" state="frozen"/>
      <selection pane="bottomLeft" activeCell="W55" sqref="W55"/>
    </sheetView>
  </sheetViews>
  <sheetFormatPr defaultColWidth="9.109375" defaultRowHeight="13.2" x14ac:dyDescent="0.25"/>
  <cols>
    <col min="1" max="1" width="6.88671875" customWidth="1"/>
    <col min="2" max="2" width="19.88671875" bestFit="1" customWidth="1"/>
    <col min="3" max="3" width="19.33203125" bestFit="1" customWidth="1"/>
    <col min="4" max="4" width="6.88671875" hidden="1" customWidth="1"/>
    <col min="5" max="6" width="12" customWidth="1"/>
    <col min="7" max="7" width="6" customWidth="1"/>
    <col min="8" max="8" width="6.6640625" customWidth="1"/>
    <col min="9" max="9" width="6.44140625" customWidth="1"/>
    <col min="10" max="10" width="1.88671875" customWidth="1"/>
    <col min="11" max="59" width="2.44140625" customWidth="1"/>
    <col min="60" max="143" width="2.5546875" customWidth="1"/>
  </cols>
  <sheetData>
    <row r="1" spans="1:143" ht="30" customHeight="1" x14ac:dyDescent="0.25">
      <c r="A1" s="74" t="s">
        <v>0</v>
      </c>
      <c r="B1" s="30"/>
      <c r="C1" s="30"/>
      <c r="D1" s="30"/>
      <c r="E1" s="30"/>
      <c r="F1" s="30"/>
      <c r="I1" s="78"/>
      <c r="K1" s="108" t="s">
        <v>1</v>
      </c>
      <c r="L1" s="108"/>
      <c r="M1" s="108"/>
      <c r="N1" s="108"/>
      <c r="O1" s="108"/>
      <c r="P1" s="108"/>
      <c r="Q1" s="108"/>
      <c r="R1" s="108"/>
      <c r="S1" s="108"/>
      <c r="T1" s="108"/>
      <c r="U1" s="108"/>
      <c r="V1" s="108"/>
      <c r="W1" s="108"/>
      <c r="X1" s="108"/>
      <c r="Y1" s="108"/>
      <c r="Z1" s="108"/>
      <c r="AA1" s="108"/>
      <c r="AB1" s="108"/>
      <c r="AC1" s="108"/>
      <c r="AD1" s="108"/>
      <c r="AE1" s="108"/>
    </row>
    <row r="2" spans="1:143" ht="18" customHeight="1" x14ac:dyDescent="0.25">
      <c r="A2" s="32"/>
      <c r="B2" s="12"/>
      <c r="C2" s="12"/>
      <c r="D2" s="20"/>
      <c r="E2" s="102"/>
      <c r="F2" s="102"/>
      <c r="H2" s="1"/>
    </row>
    <row r="3" spans="1:143" ht="13.8" x14ac:dyDescent="0.25">
      <c r="A3" s="32"/>
      <c r="B3" s="2"/>
      <c r="H3" s="1"/>
      <c r="K3" s="18"/>
      <c r="L3" s="18"/>
      <c r="M3" s="18"/>
      <c r="N3" s="18"/>
      <c r="O3" s="18"/>
      <c r="P3" s="18"/>
      <c r="Q3" s="18"/>
      <c r="R3" s="18"/>
      <c r="S3" s="18"/>
      <c r="T3" s="18"/>
      <c r="U3" s="18"/>
      <c r="V3" s="18"/>
      <c r="W3" s="18"/>
      <c r="X3" s="18"/>
      <c r="Y3" s="18"/>
      <c r="Z3" s="18"/>
      <c r="AA3" s="18"/>
    </row>
    <row r="4" spans="1:143" ht="17.25" customHeight="1" x14ac:dyDescent="0.25">
      <c r="A4" s="64"/>
      <c r="B4" s="65" t="s">
        <v>2</v>
      </c>
      <c r="C4" s="113">
        <v>44979</v>
      </c>
      <c r="D4" s="113"/>
      <c r="E4" s="113"/>
      <c r="F4" s="64"/>
      <c r="G4" s="65" t="s">
        <v>3</v>
      </c>
      <c r="H4" s="77">
        <v>1</v>
      </c>
      <c r="I4" s="2"/>
      <c r="J4" s="31"/>
      <c r="K4" s="110" t="str">
        <f>"Week "&amp;(K6-($C$4-WEEKDAY($C$4,1)+2))/7+1</f>
        <v>Week 1</v>
      </c>
      <c r="L4" s="111"/>
      <c r="M4" s="111"/>
      <c r="N4" s="111"/>
      <c r="O4" s="111"/>
      <c r="P4" s="111"/>
      <c r="Q4" s="112"/>
      <c r="R4" s="110" t="str">
        <f>"Week "&amp;(R6-($C$4-WEEKDAY($C$4,1)+2))/7+1</f>
        <v>Week 2</v>
      </c>
      <c r="S4" s="111"/>
      <c r="T4" s="111"/>
      <c r="U4" s="111"/>
      <c r="V4" s="111"/>
      <c r="W4" s="111"/>
      <c r="X4" s="112"/>
      <c r="Y4" s="110" t="str">
        <f>"Week "&amp;(Y6-($C$4-WEEKDAY($C$4,1)+2))/7+1</f>
        <v>Week 3</v>
      </c>
      <c r="Z4" s="111"/>
      <c r="AA4" s="111"/>
      <c r="AB4" s="111"/>
      <c r="AC4" s="111"/>
      <c r="AD4" s="111"/>
      <c r="AE4" s="112"/>
      <c r="AF4" s="110" t="str">
        <f>"Week "&amp;(AF6-($C$4-WEEKDAY($C$4,1)+2))/7+1</f>
        <v>Week 4</v>
      </c>
      <c r="AG4" s="111"/>
      <c r="AH4" s="111"/>
      <c r="AI4" s="111"/>
      <c r="AJ4" s="111"/>
      <c r="AK4" s="111"/>
      <c r="AL4" s="112"/>
      <c r="AM4" s="110" t="str">
        <f>"Week "&amp;(AM6-($C$4-WEEKDAY($C$4,1)+2))/7+1</f>
        <v>Week 5</v>
      </c>
      <c r="AN4" s="111"/>
      <c r="AO4" s="111"/>
      <c r="AP4" s="111"/>
      <c r="AQ4" s="111"/>
      <c r="AR4" s="111"/>
      <c r="AS4" s="112"/>
      <c r="AT4" s="110" t="str">
        <f>"Week "&amp;(AT6-($C$4-WEEKDAY($C$4,1)+2))/7+1</f>
        <v>Week 6</v>
      </c>
      <c r="AU4" s="111"/>
      <c r="AV4" s="111"/>
      <c r="AW4" s="111"/>
      <c r="AX4" s="111"/>
      <c r="AY4" s="111"/>
      <c r="AZ4" s="112"/>
      <c r="BA4" s="110" t="str">
        <f>"Week "&amp;(BA6-($C$4-WEEKDAY($C$4,1)+2))/7+1</f>
        <v>Week 7</v>
      </c>
      <c r="BB4" s="111"/>
      <c r="BC4" s="111"/>
      <c r="BD4" s="111"/>
      <c r="BE4" s="111"/>
      <c r="BF4" s="111"/>
      <c r="BG4" s="112"/>
      <c r="BH4" s="117" t="str">
        <f>"Week "&amp;(BH6-($C$4-WEEKDAY($C$4,1)+2))/7+1</f>
        <v>Week 8</v>
      </c>
      <c r="BI4" s="118"/>
      <c r="BJ4" s="118"/>
      <c r="BK4" s="118"/>
      <c r="BL4" s="118"/>
      <c r="BM4" s="118"/>
      <c r="BN4" s="119"/>
      <c r="BO4" s="117" t="str">
        <f>"Week "&amp;(BO6-($C$4-WEEKDAY($C$4,1)+2))/7+1</f>
        <v>Week 9</v>
      </c>
      <c r="BP4" s="118"/>
      <c r="BQ4" s="118"/>
      <c r="BR4" s="118"/>
      <c r="BS4" s="118"/>
      <c r="BT4" s="118"/>
      <c r="BU4" s="119"/>
      <c r="BV4" s="110" t="str">
        <f>"Week "&amp;(BV6-($C$4-WEEKDAY($C$4,1)+2))/7+1</f>
        <v>Week 10</v>
      </c>
      <c r="BW4" s="111"/>
      <c r="BX4" s="111"/>
      <c r="BY4" s="111"/>
      <c r="BZ4" s="111"/>
      <c r="CA4" s="111"/>
      <c r="CB4" s="112"/>
      <c r="CC4" s="110" t="str">
        <f>"Week "&amp;(CC6-($C$4-WEEKDAY($C$4,1)+2))/7+1</f>
        <v>Week 11</v>
      </c>
      <c r="CD4" s="111"/>
      <c r="CE4" s="111"/>
      <c r="CF4" s="111"/>
      <c r="CG4" s="111"/>
      <c r="CH4" s="111"/>
      <c r="CI4" s="112"/>
      <c r="CJ4" s="110" t="str">
        <f>"Week "&amp;(CJ6-($C$4-WEEKDAY($C$4,1)+2))/7+1</f>
        <v>Week 12</v>
      </c>
      <c r="CK4" s="111"/>
      <c r="CL4" s="111"/>
      <c r="CM4" s="111"/>
      <c r="CN4" s="111"/>
      <c r="CO4" s="111"/>
      <c r="CP4" s="112"/>
      <c r="CQ4" s="110" t="str">
        <f>"Week "&amp;(CQ6-($C$4-WEEKDAY($C$4,1)+2))/7+1</f>
        <v>Week 13</v>
      </c>
      <c r="CR4" s="111"/>
      <c r="CS4" s="111"/>
      <c r="CT4" s="111"/>
      <c r="CU4" s="111"/>
      <c r="CV4" s="111"/>
      <c r="CW4" s="112"/>
      <c r="CX4" s="110" t="str">
        <f>"Week "&amp;(CX6-($C$4-WEEKDAY($C$4,1)+2))/7+1</f>
        <v>Week 14</v>
      </c>
      <c r="CY4" s="111"/>
      <c r="CZ4" s="111"/>
      <c r="DA4" s="111"/>
      <c r="DB4" s="111"/>
      <c r="DC4" s="111"/>
      <c r="DD4" s="112"/>
      <c r="DE4" s="110" t="str">
        <f>"Week "&amp;(DE6-($C$4-WEEKDAY($C$4,1)+2))/7+1</f>
        <v>Week 15</v>
      </c>
      <c r="DF4" s="111"/>
      <c r="DG4" s="111"/>
      <c r="DH4" s="111"/>
      <c r="DI4" s="111"/>
      <c r="DJ4" s="111"/>
      <c r="DK4" s="112"/>
      <c r="DL4" s="110" t="str">
        <f>"Week "&amp;(DL6-($C$4-WEEKDAY($C$4,1)+2))/7+1</f>
        <v>Week 16</v>
      </c>
      <c r="DM4" s="111"/>
      <c r="DN4" s="111"/>
      <c r="DO4" s="111"/>
      <c r="DP4" s="111"/>
      <c r="DQ4" s="111"/>
      <c r="DR4" s="112"/>
      <c r="DS4" s="110" t="str">
        <f>"Week "&amp;(DS6-($C$4-WEEKDAY($C$4,1)+2))/7+1</f>
        <v>Week 17</v>
      </c>
      <c r="DT4" s="111"/>
      <c r="DU4" s="111"/>
      <c r="DV4" s="111"/>
      <c r="DW4" s="111"/>
      <c r="DX4" s="111"/>
      <c r="DY4" s="112"/>
      <c r="DZ4" s="110" t="str">
        <f>"Week "&amp;(DZ6-($C$4-WEEKDAY($C$4,1)+2))/7+1</f>
        <v>Week 18</v>
      </c>
      <c r="EA4" s="111"/>
      <c r="EB4" s="111"/>
      <c r="EC4" s="111"/>
      <c r="ED4" s="111"/>
      <c r="EE4" s="111"/>
      <c r="EF4" s="112"/>
      <c r="EG4" s="110" t="str">
        <f>"Week "&amp;(EG6-($C$4-WEEKDAY($C$4,1)+2))/7+1</f>
        <v>Week 19</v>
      </c>
      <c r="EH4" s="111"/>
      <c r="EI4" s="111"/>
      <c r="EJ4" s="111"/>
      <c r="EK4" s="111"/>
      <c r="EL4" s="111"/>
      <c r="EM4" s="112"/>
    </row>
    <row r="5" spans="1:143" ht="17.25" customHeight="1" x14ac:dyDescent="0.25">
      <c r="A5" s="64"/>
      <c r="B5" s="65" t="s">
        <v>4</v>
      </c>
      <c r="C5" s="109"/>
      <c r="D5" s="109"/>
      <c r="E5" s="109"/>
      <c r="F5" s="64"/>
      <c r="G5" s="64"/>
      <c r="H5" s="64"/>
      <c r="I5" s="64"/>
      <c r="J5" s="31"/>
      <c r="K5" s="114">
        <f>K6</f>
        <v>44977</v>
      </c>
      <c r="L5" s="115"/>
      <c r="M5" s="115"/>
      <c r="N5" s="115"/>
      <c r="O5" s="115"/>
      <c r="P5" s="115"/>
      <c r="Q5" s="116"/>
      <c r="R5" s="114">
        <f>R6</f>
        <v>44984</v>
      </c>
      <c r="S5" s="115"/>
      <c r="T5" s="115"/>
      <c r="U5" s="115"/>
      <c r="V5" s="115"/>
      <c r="W5" s="115"/>
      <c r="X5" s="116"/>
      <c r="Y5" s="114">
        <f>Y6</f>
        <v>44991</v>
      </c>
      <c r="Z5" s="115"/>
      <c r="AA5" s="115"/>
      <c r="AB5" s="115"/>
      <c r="AC5" s="115"/>
      <c r="AD5" s="115"/>
      <c r="AE5" s="116"/>
      <c r="AF5" s="114">
        <f>AF6</f>
        <v>44998</v>
      </c>
      <c r="AG5" s="115"/>
      <c r="AH5" s="115"/>
      <c r="AI5" s="115"/>
      <c r="AJ5" s="115"/>
      <c r="AK5" s="115"/>
      <c r="AL5" s="116"/>
      <c r="AM5" s="114">
        <f>AM6</f>
        <v>45005</v>
      </c>
      <c r="AN5" s="115"/>
      <c r="AO5" s="115"/>
      <c r="AP5" s="115"/>
      <c r="AQ5" s="115"/>
      <c r="AR5" s="115"/>
      <c r="AS5" s="116"/>
      <c r="AT5" s="114">
        <f>AT6</f>
        <v>45012</v>
      </c>
      <c r="AU5" s="115"/>
      <c r="AV5" s="115"/>
      <c r="AW5" s="115"/>
      <c r="AX5" s="115"/>
      <c r="AY5" s="115"/>
      <c r="AZ5" s="116"/>
      <c r="BA5" s="114">
        <f>BA6</f>
        <v>45019</v>
      </c>
      <c r="BB5" s="115"/>
      <c r="BC5" s="115"/>
      <c r="BD5" s="115"/>
      <c r="BE5" s="115"/>
      <c r="BF5" s="115"/>
      <c r="BG5" s="116"/>
      <c r="BH5" s="120">
        <f>BH6</f>
        <v>45026</v>
      </c>
      <c r="BI5" s="121"/>
      <c r="BJ5" s="121"/>
      <c r="BK5" s="121"/>
      <c r="BL5" s="121"/>
      <c r="BM5" s="121"/>
      <c r="BN5" s="122"/>
      <c r="BO5" s="120">
        <f>BO6</f>
        <v>45033</v>
      </c>
      <c r="BP5" s="121"/>
      <c r="BQ5" s="121"/>
      <c r="BR5" s="121"/>
      <c r="BS5" s="121"/>
      <c r="BT5" s="121"/>
      <c r="BU5" s="122"/>
      <c r="BV5" s="114">
        <f>BV6</f>
        <v>45040</v>
      </c>
      <c r="BW5" s="115"/>
      <c r="BX5" s="115"/>
      <c r="BY5" s="115"/>
      <c r="BZ5" s="115"/>
      <c r="CA5" s="115"/>
      <c r="CB5" s="116"/>
      <c r="CC5" s="114">
        <f>CC6</f>
        <v>45047</v>
      </c>
      <c r="CD5" s="115"/>
      <c r="CE5" s="115"/>
      <c r="CF5" s="115"/>
      <c r="CG5" s="115"/>
      <c r="CH5" s="115"/>
      <c r="CI5" s="116"/>
      <c r="CJ5" s="114">
        <f>CJ6</f>
        <v>45054</v>
      </c>
      <c r="CK5" s="115"/>
      <c r="CL5" s="115"/>
      <c r="CM5" s="115"/>
      <c r="CN5" s="115"/>
      <c r="CO5" s="115"/>
      <c r="CP5" s="116"/>
      <c r="CQ5" s="114">
        <f>CQ6</f>
        <v>45061</v>
      </c>
      <c r="CR5" s="115"/>
      <c r="CS5" s="115"/>
      <c r="CT5" s="115"/>
      <c r="CU5" s="115"/>
      <c r="CV5" s="115"/>
      <c r="CW5" s="116"/>
      <c r="CX5" s="114">
        <f>CX6</f>
        <v>45068</v>
      </c>
      <c r="CY5" s="115"/>
      <c r="CZ5" s="115"/>
      <c r="DA5" s="115"/>
      <c r="DB5" s="115"/>
      <c r="DC5" s="115"/>
      <c r="DD5" s="116"/>
      <c r="DE5" s="114">
        <f>DE6</f>
        <v>45075</v>
      </c>
      <c r="DF5" s="115"/>
      <c r="DG5" s="115"/>
      <c r="DH5" s="115"/>
      <c r="DI5" s="115"/>
      <c r="DJ5" s="115"/>
      <c r="DK5" s="116"/>
      <c r="DL5" s="114">
        <f>DL6</f>
        <v>45082</v>
      </c>
      <c r="DM5" s="115"/>
      <c r="DN5" s="115"/>
      <c r="DO5" s="115"/>
      <c r="DP5" s="115"/>
      <c r="DQ5" s="115"/>
      <c r="DR5" s="116"/>
      <c r="DS5" s="114">
        <f>DS6</f>
        <v>45089</v>
      </c>
      <c r="DT5" s="115"/>
      <c r="DU5" s="115"/>
      <c r="DV5" s="115"/>
      <c r="DW5" s="115"/>
      <c r="DX5" s="115"/>
      <c r="DY5" s="116"/>
      <c r="DZ5" s="114">
        <f>DZ6</f>
        <v>45096</v>
      </c>
      <c r="EA5" s="115"/>
      <c r="EB5" s="115"/>
      <c r="EC5" s="115"/>
      <c r="ED5" s="115"/>
      <c r="EE5" s="115"/>
      <c r="EF5" s="116"/>
      <c r="EG5" s="114">
        <f>EG6</f>
        <v>45103</v>
      </c>
      <c r="EH5" s="115"/>
      <c r="EI5" s="115"/>
      <c r="EJ5" s="115"/>
      <c r="EK5" s="115"/>
      <c r="EL5" s="115"/>
      <c r="EM5" s="116"/>
    </row>
    <row r="6" spans="1:143" x14ac:dyDescent="0.25">
      <c r="A6" s="31"/>
      <c r="B6" s="31"/>
      <c r="C6" s="31"/>
      <c r="D6" s="31"/>
      <c r="E6" s="31"/>
      <c r="F6" s="31"/>
      <c r="G6" s="31"/>
      <c r="H6" s="31"/>
      <c r="I6" s="31"/>
      <c r="J6" s="31"/>
      <c r="K6" s="56">
        <f>C4-WEEKDAY(C4,1)+2+7*(H4-1)</f>
        <v>44977</v>
      </c>
      <c r="L6" s="47">
        <f t="shared" ref="L6:AQ6" si="0">K6+1</f>
        <v>44978</v>
      </c>
      <c r="M6" s="47">
        <f t="shared" si="0"/>
        <v>44979</v>
      </c>
      <c r="N6" s="47">
        <f t="shared" si="0"/>
        <v>44980</v>
      </c>
      <c r="O6" s="47">
        <f t="shared" si="0"/>
        <v>44981</v>
      </c>
      <c r="P6" s="47">
        <f t="shared" si="0"/>
        <v>44982</v>
      </c>
      <c r="Q6" s="57">
        <f t="shared" si="0"/>
        <v>44983</v>
      </c>
      <c r="R6" s="56">
        <f t="shared" si="0"/>
        <v>44984</v>
      </c>
      <c r="S6" s="47">
        <f t="shared" si="0"/>
        <v>44985</v>
      </c>
      <c r="T6" s="47">
        <f t="shared" si="0"/>
        <v>44986</v>
      </c>
      <c r="U6" s="47">
        <f t="shared" si="0"/>
        <v>44987</v>
      </c>
      <c r="V6" s="47">
        <f t="shared" si="0"/>
        <v>44988</v>
      </c>
      <c r="W6" s="47">
        <f t="shared" si="0"/>
        <v>44989</v>
      </c>
      <c r="X6" s="57">
        <f t="shared" si="0"/>
        <v>44990</v>
      </c>
      <c r="Y6" s="56">
        <f t="shared" si="0"/>
        <v>44991</v>
      </c>
      <c r="Z6" s="47">
        <f t="shared" si="0"/>
        <v>44992</v>
      </c>
      <c r="AA6" s="47">
        <f t="shared" si="0"/>
        <v>44993</v>
      </c>
      <c r="AB6" s="47">
        <f t="shared" si="0"/>
        <v>44994</v>
      </c>
      <c r="AC6" s="47">
        <f t="shared" si="0"/>
        <v>44995</v>
      </c>
      <c r="AD6" s="47">
        <f t="shared" si="0"/>
        <v>44996</v>
      </c>
      <c r="AE6" s="57">
        <f t="shared" si="0"/>
        <v>44997</v>
      </c>
      <c r="AF6" s="56">
        <f t="shared" si="0"/>
        <v>44998</v>
      </c>
      <c r="AG6" s="47">
        <f t="shared" si="0"/>
        <v>44999</v>
      </c>
      <c r="AH6" s="47">
        <f t="shared" si="0"/>
        <v>45000</v>
      </c>
      <c r="AI6" s="47">
        <f t="shared" si="0"/>
        <v>45001</v>
      </c>
      <c r="AJ6" s="47">
        <f t="shared" si="0"/>
        <v>45002</v>
      </c>
      <c r="AK6" s="47">
        <f t="shared" si="0"/>
        <v>45003</v>
      </c>
      <c r="AL6" s="57">
        <f t="shared" si="0"/>
        <v>45004</v>
      </c>
      <c r="AM6" s="56">
        <f t="shared" si="0"/>
        <v>45005</v>
      </c>
      <c r="AN6" s="47">
        <f t="shared" si="0"/>
        <v>45006</v>
      </c>
      <c r="AO6" s="47">
        <f t="shared" si="0"/>
        <v>45007</v>
      </c>
      <c r="AP6" s="47">
        <f t="shared" si="0"/>
        <v>45008</v>
      </c>
      <c r="AQ6" s="47">
        <f t="shared" si="0"/>
        <v>45009</v>
      </c>
      <c r="AR6" s="47">
        <f t="shared" ref="AR6:BN6" si="1">AQ6+1</f>
        <v>45010</v>
      </c>
      <c r="AS6" s="57">
        <f t="shared" si="1"/>
        <v>45011</v>
      </c>
      <c r="AT6" s="56">
        <f t="shared" si="1"/>
        <v>45012</v>
      </c>
      <c r="AU6" s="47">
        <f t="shared" si="1"/>
        <v>45013</v>
      </c>
      <c r="AV6" s="47">
        <f t="shared" si="1"/>
        <v>45014</v>
      </c>
      <c r="AW6" s="47">
        <f t="shared" si="1"/>
        <v>45015</v>
      </c>
      <c r="AX6" s="47">
        <f t="shared" si="1"/>
        <v>45016</v>
      </c>
      <c r="AY6" s="47">
        <f t="shared" si="1"/>
        <v>45017</v>
      </c>
      <c r="AZ6" s="57">
        <f t="shared" si="1"/>
        <v>45018</v>
      </c>
      <c r="BA6" s="56">
        <f t="shared" si="1"/>
        <v>45019</v>
      </c>
      <c r="BB6" s="47">
        <f t="shared" si="1"/>
        <v>45020</v>
      </c>
      <c r="BC6" s="47">
        <f t="shared" si="1"/>
        <v>45021</v>
      </c>
      <c r="BD6" s="47">
        <f t="shared" si="1"/>
        <v>45022</v>
      </c>
      <c r="BE6" s="47">
        <f t="shared" si="1"/>
        <v>45023</v>
      </c>
      <c r="BF6" s="47">
        <f t="shared" si="1"/>
        <v>45024</v>
      </c>
      <c r="BG6" s="57">
        <f t="shared" si="1"/>
        <v>45025</v>
      </c>
      <c r="BH6" s="56">
        <f>BG6+1</f>
        <v>45026</v>
      </c>
      <c r="BI6" s="47">
        <f t="shared" si="1"/>
        <v>45027</v>
      </c>
      <c r="BJ6" s="47">
        <f t="shared" si="1"/>
        <v>45028</v>
      </c>
      <c r="BK6" s="47">
        <f t="shared" si="1"/>
        <v>45029</v>
      </c>
      <c r="BL6" s="47">
        <f t="shared" si="1"/>
        <v>45030</v>
      </c>
      <c r="BM6" s="47">
        <f t="shared" si="1"/>
        <v>45031</v>
      </c>
      <c r="BN6" s="57">
        <f t="shared" si="1"/>
        <v>45032</v>
      </c>
      <c r="BO6" s="56">
        <f t="shared" ref="BO6" si="2">BN6+1</f>
        <v>45033</v>
      </c>
      <c r="BP6" s="47">
        <f t="shared" ref="BP6" si="3">BO6+1</f>
        <v>45034</v>
      </c>
      <c r="BQ6" s="47">
        <f t="shared" ref="BQ6" si="4">BP6+1</f>
        <v>45035</v>
      </c>
      <c r="BR6" s="47">
        <f t="shared" ref="BR6" si="5">BQ6+1</f>
        <v>45036</v>
      </c>
      <c r="BS6" s="47">
        <f t="shared" ref="BS6" si="6">BR6+1</f>
        <v>45037</v>
      </c>
      <c r="BT6" s="47">
        <f t="shared" ref="BT6" si="7">BS6+1</f>
        <v>45038</v>
      </c>
      <c r="BU6" s="57">
        <f t="shared" ref="BU6" si="8">BT6+1</f>
        <v>45039</v>
      </c>
      <c r="BV6" s="56">
        <f>BU6+1</f>
        <v>45040</v>
      </c>
      <c r="BW6" s="47">
        <f t="shared" ref="BW6" si="9">BV6+1</f>
        <v>45041</v>
      </c>
      <c r="BX6" s="47">
        <f t="shared" ref="BX6" si="10">BW6+1</f>
        <v>45042</v>
      </c>
      <c r="BY6" s="47">
        <f t="shared" ref="BY6" si="11">BX6+1</f>
        <v>45043</v>
      </c>
      <c r="BZ6" s="47">
        <f t="shared" ref="BZ6" si="12">BY6+1</f>
        <v>45044</v>
      </c>
      <c r="CA6" s="47">
        <f t="shared" ref="CA6" si="13">BZ6+1</f>
        <v>45045</v>
      </c>
      <c r="CB6" s="57">
        <f t="shared" ref="CB6" si="14">CA6+1</f>
        <v>45046</v>
      </c>
      <c r="CC6" s="56">
        <f t="shared" ref="CC6" si="15">CB6+1</f>
        <v>45047</v>
      </c>
      <c r="CD6" s="47">
        <f t="shared" ref="CD6" si="16">CC6+1</f>
        <v>45048</v>
      </c>
      <c r="CE6" s="47">
        <f t="shared" ref="CE6" si="17">CD6+1</f>
        <v>45049</v>
      </c>
      <c r="CF6" s="47">
        <f t="shared" ref="CF6" si="18">CE6+1</f>
        <v>45050</v>
      </c>
      <c r="CG6" s="47">
        <f t="shared" ref="CG6" si="19">CF6+1</f>
        <v>45051</v>
      </c>
      <c r="CH6" s="47">
        <f t="shared" ref="CH6" si="20">CG6+1</f>
        <v>45052</v>
      </c>
      <c r="CI6" s="57">
        <f t="shared" ref="CI6" si="21">CH6+1</f>
        <v>45053</v>
      </c>
      <c r="CJ6" s="56">
        <f t="shared" ref="CJ6" si="22">CI6+1</f>
        <v>45054</v>
      </c>
      <c r="CK6" s="47">
        <f t="shared" ref="CK6" si="23">CJ6+1</f>
        <v>45055</v>
      </c>
      <c r="CL6" s="47">
        <f t="shared" ref="CL6" si="24">CK6+1</f>
        <v>45056</v>
      </c>
      <c r="CM6" s="47">
        <f t="shared" ref="CM6" si="25">CL6+1</f>
        <v>45057</v>
      </c>
      <c r="CN6" s="47">
        <f t="shared" ref="CN6" si="26">CM6+1</f>
        <v>45058</v>
      </c>
      <c r="CO6" s="47">
        <f t="shared" ref="CO6" si="27">CN6+1</f>
        <v>45059</v>
      </c>
      <c r="CP6" s="57">
        <f t="shared" ref="CP6" si="28">CO6+1</f>
        <v>45060</v>
      </c>
      <c r="CQ6" s="56">
        <f t="shared" ref="CQ6" si="29">CP6+1</f>
        <v>45061</v>
      </c>
      <c r="CR6" s="47">
        <f t="shared" ref="CR6" si="30">CQ6+1</f>
        <v>45062</v>
      </c>
      <c r="CS6" s="47">
        <f t="shared" ref="CS6" si="31">CR6+1</f>
        <v>45063</v>
      </c>
      <c r="CT6" s="47">
        <f t="shared" ref="CT6" si="32">CS6+1</f>
        <v>45064</v>
      </c>
      <c r="CU6" s="47">
        <f t="shared" ref="CU6" si="33">CT6+1</f>
        <v>45065</v>
      </c>
      <c r="CV6" s="47">
        <f t="shared" ref="CV6" si="34">CU6+1</f>
        <v>45066</v>
      </c>
      <c r="CW6" s="57">
        <f t="shared" ref="CW6" si="35">CV6+1</f>
        <v>45067</v>
      </c>
      <c r="CX6" s="56">
        <f t="shared" ref="CX6" si="36">CW6+1</f>
        <v>45068</v>
      </c>
      <c r="CY6" s="47">
        <f t="shared" ref="CY6" si="37">CX6+1</f>
        <v>45069</v>
      </c>
      <c r="CZ6" s="47">
        <f t="shared" ref="CZ6" si="38">CY6+1</f>
        <v>45070</v>
      </c>
      <c r="DA6" s="47">
        <f t="shared" ref="DA6" si="39">CZ6+1</f>
        <v>45071</v>
      </c>
      <c r="DB6" s="47">
        <f t="shared" ref="DB6" si="40">DA6+1</f>
        <v>45072</v>
      </c>
      <c r="DC6" s="47">
        <f t="shared" ref="DC6" si="41">DB6+1</f>
        <v>45073</v>
      </c>
      <c r="DD6" s="57">
        <f t="shared" ref="DD6" si="42">DC6+1</f>
        <v>45074</v>
      </c>
      <c r="DE6" s="56">
        <f t="shared" ref="DE6" si="43">DD6+1</f>
        <v>45075</v>
      </c>
      <c r="DF6" s="47">
        <f t="shared" ref="DF6" si="44">DE6+1</f>
        <v>45076</v>
      </c>
      <c r="DG6" s="47">
        <f t="shared" ref="DG6" si="45">DF6+1</f>
        <v>45077</v>
      </c>
      <c r="DH6" s="47">
        <f t="shared" ref="DH6" si="46">DG6+1</f>
        <v>45078</v>
      </c>
      <c r="DI6" s="47">
        <f t="shared" ref="DI6" si="47">DH6+1</f>
        <v>45079</v>
      </c>
      <c r="DJ6" s="47">
        <f t="shared" ref="DJ6" si="48">DI6+1</f>
        <v>45080</v>
      </c>
      <c r="DK6" s="57">
        <f t="shared" ref="DK6" si="49">DJ6+1</f>
        <v>45081</v>
      </c>
      <c r="DL6" s="56">
        <f t="shared" ref="DL6" si="50">DK6+1</f>
        <v>45082</v>
      </c>
      <c r="DM6" s="47">
        <f t="shared" ref="DM6" si="51">DL6+1</f>
        <v>45083</v>
      </c>
      <c r="DN6" s="47">
        <f t="shared" ref="DN6" si="52">DM6+1</f>
        <v>45084</v>
      </c>
      <c r="DO6" s="47">
        <f t="shared" ref="DO6" si="53">DN6+1</f>
        <v>45085</v>
      </c>
      <c r="DP6" s="47">
        <f t="shared" ref="DP6" si="54">DO6+1</f>
        <v>45086</v>
      </c>
      <c r="DQ6" s="47">
        <f t="shared" ref="DQ6" si="55">DP6+1</f>
        <v>45087</v>
      </c>
      <c r="DR6" s="57">
        <f t="shared" ref="DR6" si="56">DQ6+1</f>
        <v>45088</v>
      </c>
      <c r="DS6" s="56">
        <f t="shared" ref="DS6" si="57">DR6+1</f>
        <v>45089</v>
      </c>
      <c r="DT6" s="47">
        <f t="shared" ref="DT6" si="58">DS6+1</f>
        <v>45090</v>
      </c>
      <c r="DU6" s="47">
        <f t="shared" ref="DU6" si="59">DT6+1</f>
        <v>45091</v>
      </c>
      <c r="DV6" s="47">
        <f t="shared" ref="DV6" si="60">DU6+1</f>
        <v>45092</v>
      </c>
      <c r="DW6" s="47">
        <f t="shared" ref="DW6" si="61">DV6+1</f>
        <v>45093</v>
      </c>
      <c r="DX6" s="47">
        <f t="shared" ref="DX6" si="62">DW6+1</f>
        <v>45094</v>
      </c>
      <c r="DY6" s="57">
        <f t="shared" ref="DY6" si="63">DX6+1</f>
        <v>45095</v>
      </c>
      <c r="DZ6" s="56">
        <f t="shared" ref="DZ6" si="64">DY6+1</f>
        <v>45096</v>
      </c>
      <c r="EA6" s="47">
        <f t="shared" ref="EA6" si="65">DZ6+1</f>
        <v>45097</v>
      </c>
      <c r="EB6" s="47">
        <f t="shared" ref="EB6" si="66">EA6+1</f>
        <v>45098</v>
      </c>
      <c r="EC6" s="47">
        <f t="shared" ref="EC6" si="67">EB6+1</f>
        <v>45099</v>
      </c>
      <c r="ED6" s="47">
        <f t="shared" ref="ED6" si="68">EC6+1</f>
        <v>45100</v>
      </c>
      <c r="EE6" s="47">
        <f t="shared" ref="EE6" si="69">ED6+1</f>
        <v>45101</v>
      </c>
      <c r="EF6" s="57">
        <f t="shared" ref="EF6" si="70">EE6+1</f>
        <v>45102</v>
      </c>
      <c r="EG6" s="56">
        <f t="shared" ref="EG6" si="71">EF6+1</f>
        <v>45103</v>
      </c>
      <c r="EH6" s="47">
        <f t="shared" ref="EH6" si="72">EG6+1</f>
        <v>45104</v>
      </c>
      <c r="EI6" s="47">
        <f t="shared" ref="EI6" si="73">EH6+1</f>
        <v>45105</v>
      </c>
      <c r="EJ6" s="47">
        <f t="shared" ref="EJ6" si="74">EI6+1</f>
        <v>45106</v>
      </c>
      <c r="EK6" s="47">
        <f t="shared" ref="EK6" si="75">EJ6+1</f>
        <v>45107</v>
      </c>
      <c r="EL6" s="47">
        <f t="shared" ref="EL6" si="76">EK6+1</f>
        <v>45108</v>
      </c>
      <c r="EM6" s="57">
        <f t="shared" ref="EM6" si="77">EL6+1</f>
        <v>45109</v>
      </c>
    </row>
    <row r="7" spans="1:143" s="2" customFormat="1" ht="24.6" thickBot="1" x14ac:dyDescent="0.3">
      <c r="A7" s="67" t="s">
        <v>5</v>
      </c>
      <c r="B7" s="67" t="s">
        <v>6</v>
      </c>
      <c r="C7" s="68" t="s">
        <v>7</v>
      </c>
      <c r="D7" s="69" t="s">
        <v>8</v>
      </c>
      <c r="E7" s="70" t="s">
        <v>9</v>
      </c>
      <c r="F7" s="70" t="s">
        <v>10</v>
      </c>
      <c r="G7" s="68" t="s">
        <v>11</v>
      </c>
      <c r="H7" s="68" t="s">
        <v>12</v>
      </c>
      <c r="I7" s="68" t="s">
        <v>13</v>
      </c>
      <c r="J7" s="68"/>
      <c r="K7" s="71" t="str">
        <f t="shared" ref="K7:AP7" si="78">CHOOSE(WEEKDAY(K6,1),"S","M","T","W","T","F","S")</f>
        <v>M</v>
      </c>
      <c r="L7" s="72" t="str">
        <f t="shared" si="78"/>
        <v>T</v>
      </c>
      <c r="M7" s="72" t="str">
        <f t="shared" si="78"/>
        <v>W</v>
      </c>
      <c r="N7" s="72" t="str">
        <f t="shared" si="78"/>
        <v>T</v>
      </c>
      <c r="O7" s="72" t="str">
        <f t="shared" si="78"/>
        <v>F</v>
      </c>
      <c r="P7" s="72" t="str">
        <f t="shared" si="78"/>
        <v>S</v>
      </c>
      <c r="Q7" s="73" t="str">
        <f t="shared" si="78"/>
        <v>S</v>
      </c>
      <c r="R7" s="71" t="str">
        <f t="shared" si="78"/>
        <v>M</v>
      </c>
      <c r="S7" s="72" t="str">
        <f t="shared" si="78"/>
        <v>T</v>
      </c>
      <c r="T7" s="72" t="str">
        <f t="shared" si="78"/>
        <v>W</v>
      </c>
      <c r="U7" s="72" t="str">
        <f t="shared" si="78"/>
        <v>T</v>
      </c>
      <c r="V7" s="72" t="str">
        <f t="shared" si="78"/>
        <v>F</v>
      </c>
      <c r="W7" s="72" t="str">
        <f t="shared" si="78"/>
        <v>S</v>
      </c>
      <c r="X7" s="73" t="str">
        <f t="shared" si="78"/>
        <v>S</v>
      </c>
      <c r="Y7" s="71" t="str">
        <f t="shared" si="78"/>
        <v>M</v>
      </c>
      <c r="Z7" s="72" t="str">
        <f t="shared" si="78"/>
        <v>T</v>
      </c>
      <c r="AA7" s="72" t="str">
        <f t="shared" si="78"/>
        <v>W</v>
      </c>
      <c r="AB7" s="72" t="str">
        <f t="shared" si="78"/>
        <v>T</v>
      </c>
      <c r="AC7" s="72" t="str">
        <f t="shared" si="78"/>
        <v>F</v>
      </c>
      <c r="AD7" s="72" t="str">
        <f t="shared" si="78"/>
        <v>S</v>
      </c>
      <c r="AE7" s="73" t="str">
        <f t="shared" si="78"/>
        <v>S</v>
      </c>
      <c r="AF7" s="71" t="str">
        <f t="shared" si="78"/>
        <v>M</v>
      </c>
      <c r="AG7" s="72" t="str">
        <f t="shared" si="78"/>
        <v>T</v>
      </c>
      <c r="AH7" s="72" t="str">
        <f t="shared" si="78"/>
        <v>W</v>
      </c>
      <c r="AI7" s="72" t="str">
        <f t="shared" si="78"/>
        <v>T</v>
      </c>
      <c r="AJ7" s="72" t="str">
        <f t="shared" si="78"/>
        <v>F</v>
      </c>
      <c r="AK7" s="72" t="str">
        <f t="shared" si="78"/>
        <v>S</v>
      </c>
      <c r="AL7" s="73" t="str">
        <f t="shared" si="78"/>
        <v>S</v>
      </c>
      <c r="AM7" s="71" t="str">
        <f t="shared" si="78"/>
        <v>M</v>
      </c>
      <c r="AN7" s="72" t="str">
        <f t="shared" si="78"/>
        <v>T</v>
      </c>
      <c r="AO7" s="72" t="str">
        <f t="shared" si="78"/>
        <v>W</v>
      </c>
      <c r="AP7" s="72" t="str">
        <f t="shared" si="78"/>
        <v>T</v>
      </c>
      <c r="AQ7" s="72" t="str">
        <f t="shared" ref="AQ7:BN7" si="79">CHOOSE(WEEKDAY(AQ6,1),"S","M","T","W","T","F","S")</f>
        <v>F</v>
      </c>
      <c r="AR7" s="72" t="str">
        <f t="shared" si="79"/>
        <v>S</v>
      </c>
      <c r="AS7" s="73" t="str">
        <f t="shared" si="79"/>
        <v>S</v>
      </c>
      <c r="AT7" s="71" t="str">
        <f t="shared" si="79"/>
        <v>M</v>
      </c>
      <c r="AU7" s="72" t="str">
        <f t="shared" si="79"/>
        <v>T</v>
      </c>
      <c r="AV7" s="72" t="str">
        <f t="shared" si="79"/>
        <v>W</v>
      </c>
      <c r="AW7" s="72" t="str">
        <f t="shared" si="79"/>
        <v>T</v>
      </c>
      <c r="AX7" s="72" t="str">
        <f t="shared" si="79"/>
        <v>F</v>
      </c>
      <c r="AY7" s="72" t="str">
        <f t="shared" si="79"/>
        <v>S</v>
      </c>
      <c r="AZ7" s="73" t="str">
        <f t="shared" si="79"/>
        <v>S</v>
      </c>
      <c r="BA7" s="71" t="str">
        <f t="shared" si="79"/>
        <v>M</v>
      </c>
      <c r="BB7" s="72" t="str">
        <f t="shared" si="79"/>
        <v>T</v>
      </c>
      <c r="BC7" s="72" t="str">
        <f t="shared" si="79"/>
        <v>W</v>
      </c>
      <c r="BD7" s="72" t="str">
        <f t="shared" si="79"/>
        <v>T</v>
      </c>
      <c r="BE7" s="72" t="str">
        <f t="shared" si="79"/>
        <v>F</v>
      </c>
      <c r="BF7" s="72" t="str">
        <f t="shared" si="79"/>
        <v>S</v>
      </c>
      <c r="BG7" s="73" t="str">
        <f t="shared" si="79"/>
        <v>S</v>
      </c>
      <c r="BH7" s="71" t="str">
        <f t="shared" si="79"/>
        <v>M</v>
      </c>
      <c r="BI7" s="72" t="str">
        <f t="shared" si="79"/>
        <v>T</v>
      </c>
      <c r="BJ7" s="72" t="str">
        <f t="shared" si="79"/>
        <v>W</v>
      </c>
      <c r="BK7" s="72" t="str">
        <f t="shared" si="79"/>
        <v>T</v>
      </c>
      <c r="BL7" s="72" t="str">
        <f t="shared" si="79"/>
        <v>F</v>
      </c>
      <c r="BM7" s="72" t="str">
        <f t="shared" si="79"/>
        <v>S</v>
      </c>
      <c r="BN7" s="73" t="str">
        <f t="shared" si="79"/>
        <v>S</v>
      </c>
      <c r="BO7" s="71" t="str">
        <f t="shared" ref="BO7:DK7" si="80">CHOOSE(WEEKDAY(BO6,1),"S","M","T","W","T","F","S")</f>
        <v>M</v>
      </c>
      <c r="BP7" s="72" t="str">
        <f t="shared" si="80"/>
        <v>T</v>
      </c>
      <c r="BQ7" s="72" t="str">
        <f t="shared" si="80"/>
        <v>W</v>
      </c>
      <c r="BR7" s="72" t="str">
        <f t="shared" si="80"/>
        <v>T</v>
      </c>
      <c r="BS7" s="72" t="str">
        <f t="shared" si="80"/>
        <v>F</v>
      </c>
      <c r="BT7" s="72" t="str">
        <f t="shared" si="80"/>
        <v>S</v>
      </c>
      <c r="BU7" s="73" t="str">
        <f t="shared" si="80"/>
        <v>S</v>
      </c>
      <c r="BV7" s="71" t="str">
        <f t="shared" si="80"/>
        <v>M</v>
      </c>
      <c r="BW7" s="72" t="str">
        <f t="shared" si="80"/>
        <v>T</v>
      </c>
      <c r="BX7" s="72" t="str">
        <f t="shared" si="80"/>
        <v>W</v>
      </c>
      <c r="BY7" s="72" t="str">
        <f t="shared" si="80"/>
        <v>T</v>
      </c>
      <c r="BZ7" s="72" t="str">
        <f t="shared" si="80"/>
        <v>F</v>
      </c>
      <c r="CA7" s="72" t="str">
        <f t="shared" si="80"/>
        <v>S</v>
      </c>
      <c r="CB7" s="73" t="str">
        <f t="shared" si="80"/>
        <v>S</v>
      </c>
      <c r="CC7" s="71" t="str">
        <f t="shared" si="80"/>
        <v>M</v>
      </c>
      <c r="CD7" s="72" t="str">
        <f t="shared" si="80"/>
        <v>T</v>
      </c>
      <c r="CE7" s="72" t="str">
        <f t="shared" si="80"/>
        <v>W</v>
      </c>
      <c r="CF7" s="72" t="str">
        <f t="shared" si="80"/>
        <v>T</v>
      </c>
      <c r="CG7" s="72" t="str">
        <f t="shared" si="80"/>
        <v>F</v>
      </c>
      <c r="CH7" s="72" t="str">
        <f t="shared" si="80"/>
        <v>S</v>
      </c>
      <c r="CI7" s="73" t="str">
        <f t="shared" si="80"/>
        <v>S</v>
      </c>
      <c r="CJ7" s="71" t="str">
        <f t="shared" si="80"/>
        <v>M</v>
      </c>
      <c r="CK7" s="72" t="str">
        <f t="shared" si="80"/>
        <v>T</v>
      </c>
      <c r="CL7" s="72" t="str">
        <f t="shared" si="80"/>
        <v>W</v>
      </c>
      <c r="CM7" s="72" t="str">
        <f t="shared" si="80"/>
        <v>T</v>
      </c>
      <c r="CN7" s="72" t="str">
        <f t="shared" si="80"/>
        <v>F</v>
      </c>
      <c r="CO7" s="72" t="str">
        <f t="shared" si="80"/>
        <v>S</v>
      </c>
      <c r="CP7" s="73" t="str">
        <f t="shared" si="80"/>
        <v>S</v>
      </c>
      <c r="CQ7" s="71" t="str">
        <f t="shared" si="80"/>
        <v>M</v>
      </c>
      <c r="CR7" s="72" t="str">
        <f t="shared" si="80"/>
        <v>T</v>
      </c>
      <c r="CS7" s="72" t="str">
        <f t="shared" si="80"/>
        <v>W</v>
      </c>
      <c r="CT7" s="72" t="str">
        <f t="shared" si="80"/>
        <v>T</v>
      </c>
      <c r="CU7" s="72" t="str">
        <f t="shared" si="80"/>
        <v>F</v>
      </c>
      <c r="CV7" s="72" t="str">
        <f t="shared" si="80"/>
        <v>S</v>
      </c>
      <c r="CW7" s="73" t="str">
        <f t="shared" si="80"/>
        <v>S</v>
      </c>
      <c r="CX7" s="71" t="str">
        <f t="shared" si="80"/>
        <v>M</v>
      </c>
      <c r="CY7" s="72" t="str">
        <f t="shared" si="80"/>
        <v>T</v>
      </c>
      <c r="CZ7" s="72" t="str">
        <f t="shared" si="80"/>
        <v>W</v>
      </c>
      <c r="DA7" s="72" t="str">
        <f t="shared" si="80"/>
        <v>T</v>
      </c>
      <c r="DB7" s="72" t="str">
        <f t="shared" si="80"/>
        <v>F</v>
      </c>
      <c r="DC7" s="72" t="str">
        <f t="shared" si="80"/>
        <v>S</v>
      </c>
      <c r="DD7" s="73" t="str">
        <f t="shared" si="80"/>
        <v>S</v>
      </c>
      <c r="DE7" s="71" t="str">
        <f t="shared" si="80"/>
        <v>M</v>
      </c>
      <c r="DF7" s="72" t="str">
        <f t="shared" si="80"/>
        <v>T</v>
      </c>
      <c r="DG7" s="72" t="str">
        <f t="shared" si="80"/>
        <v>W</v>
      </c>
      <c r="DH7" s="72" t="str">
        <f t="shared" si="80"/>
        <v>T</v>
      </c>
      <c r="DI7" s="72" t="str">
        <f t="shared" si="80"/>
        <v>F</v>
      </c>
      <c r="DJ7" s="72" t="str">
        <f t="shared" si="80"/>
        <v>S</v>
      </c>
      <c r="DK7" s="73" t="str">
        <f t="shared" si="80"/>
        <v>S</v>
      </c>
      <c r="DL7" s="71" t="str">
        <f t="shared" ref="DL7:EF7" si="81">CHOOSE(WEEKDAY(DL6,1),"S","M","T","W","T","F","S")</f>
        <v>M</v>
      </c>
      <c r="DM7" s="72" t="str">
        <f t="shared" si="81"/>
        <v>T</v>
      </c>
      <c r="DN7" s="72" t="str">
        <f t="shared" si="81"/>
        <v>W</v>
      </c>
      <c r="DO7" s="72" t="str">
        <f t="shared" si="81"/>
        <v>T</v>
      </c>
      <c r="DP7" s="72" t="str">
        <f t="shared" si="81"/>
        <v>F</v>
      </c>
      <c r="DQ7" s="72" t="str">
        <f t="shared" si="81"/>
        <v>S</v>
      </c>
      <c r="DR7" s="73" t="str">
        <f t="shared" si="81"/>
        <v>S</v>
      </c>
      <c r="DS7" s="71" t="str">
        <f t="shared" si="81"/>
        <v>M</v>
      </c>
      <c r="DT7" s="72" t="str">
        <f t="shared" si="81"/>
        <v>T</v>
      </c>
      <c r="DU7" s="72" t="str">
        <f t="shared" si="81"/>
        <v>W</v>
      </c>
      <c r="DV7" s="72" t="str">
        <f t="shared" si="81"/>
        <v>T</v>
      </c>
      <c r="DW7" s="72" t="str">
        <f t="shared" si="81"/>
        <v>F</v>
      </c>
      <c r="DX7" s="72" t="str">
        <f t="shared" si="81"/>
        <v>S</v>
      </c>
      <c r="DY7" s="73" t="str">
        <f t="shared" si="81"/>
        <v>S</v>
      </c>
      <c r="DZ7" s="71" t="str">
        <f t="shared" si="81"/>
        <v>M</v>
      </c>
      <c r="EA7" s="72" t="str">
        <f t="shared" si="81"/>
        <v>T</v>
      </c>
      <c r="EB7" s="72" t="str">
        <f t="shared" si="81"/>
        <v>W</v>
      </c>
      <c r="EC7" s="72" t="str">
        <f t="shared" si="81"/>
        <v>T</v>
      </c>
      <c r="ED7" s="72" t="str">
        <f t="shared" si="81"/>
        <v>F</v>
      </c>
      <c r="EE7" s="72" t="str">
        <f t="shared" si="81"/>
        <v>S</v>
      </c>
      <c r="EF7" s="73" t="str">
        <f t="shared" si="81"/>
        <v>S</v>
      </c>
      <c r="EG7" s="71" t="str">
        <f t="shared" ref="EG7:EM7" si="82">CHOOSE(WEEKDAY(EG6,1),"S","M","T","W","T","F","S")</f>
        <v>M</v>
      </c>
      <c r="EH7" s="72" t="str">
        <f t="shared" si="82"/>
        <v>T</v>
      </c>
      <c r="EI7" s="72" t="str">
        <f t="shared" si="82"/>
        <v>W</v>
      </c>
      <c r="EJ7" s="72" t="str">
        <f t="shared" si="82"/>
        <v>T</v>
      </c>
      <c r="EK7" s="72" t="str">
        <f t="shared" si="82"/>
        <v>F</v>
      </c>
      <c r="EL7" s="72" t="str">
        <f t="shared" si="82"/>
        <v>S</v>
      </c>
      <c r="EM7" s="73" t="str">
        <f t="shared" si="82"/>
        <v>S</v>
      </c>
    </row>
    <row r="8" spans="1:143" s="35" customFormat="1" ht="17.399999999999999" x14ac:dyDescent="0.25">
      <c r="A8" s="48" t="str">
        <f>IF(ISERROR(VALUE(SUBSTITUTE(prevWBS,".",""))),"1",IF(ISERROR(FIND("`",SUBSTITUTE(prevWBS,".","`",1))),TEXT(VALUE(prevWBS)+1,"#"),TEXT(VALUE(LEFT(prevWBS,FIND("`",SUBSTITUTE(prevWBS,".","`",1))-1))+1,"#")))</f>
        <v>1</v>
      </c>
      <c r="B8" s="49" t="s">
        <v>14</v>
      </c>
      <c r="C8" s="50"/>
      <c r="D8" s="51"/>
      <c r="E8" s="52"/>
      <c r="F8" s="66" t="str">
        <f>IF(ISBLANK(E8)," - ",IF(G8=0,E8,E8+G8-1))</f>
        <v xml:space="preserve"> - </v>
      </c>
      <c r="G8" s="53"/>
      <c r="H8" s="54"/>
      <c r="I8" s="55" t="str">
        <f t="shared" ref="I8:I33" si="83">IF(OR(F8=0,E8=0)," - ",NETWORKDAYS(E8,F8))</f>
        <v xml:space="preserve"> - </v>
      </c>
      <c r="J8" s="58"/>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c r="BB8" s="61"/>
      <c r="BC8" s="61"/>
      <c r="BD8" s="61"/>
      <c r="BE8" s="61"/>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c r="CO8" s="61"/>
      <c r="CP8" s="61"/>
      <c r="CQ8" s="61"/>
      <c r="CR8" s="61"/>
      <c r="CS8" s="61"/>
      <c r="CT8" s="61"/>
      <c r="CU8" s="61"/>
      <c r="CV8" s="61"/>
      <c r="CW8" s="61"/>
      <c r="CX8" s="61"/>
      <c r="CY8" s="61"/>
      <c r="CZ8" s="61"/>
      <c r="DA8" s="61"/>
      <c r="DB8" s="61"/>
      <c r="DC8" s="61"/>
      <c r="DD8" s="61"/>
      <c r="DE8" s="61"/>
      <c r="DF8" s="61"/>
      <c r="DG8" s="61"/>
      <c r="DH8" s="61"/>
      <c r="DI8" s="61"/>
      <c r="DJ8" s="61"/>
      <c r="DK8" s="61"/>
      <c r="DL8" s="61"/>
      <c r="DM8" s="61"/>
      <c r="DN8" s="61"/>
      <c r="DO8" s="61"/>
      <c r="DP8" s="61"/>
      <c r="DQ8" s="61"/>
      <c r="DR8" s="61"/>
      <c r="DS8" s="61"/>
      <c r="DT8" s="61"/>
      <c r="DU8" s="61"/>
      <c r="DV8" s="61"/>
      <c r="DW8" s="61"/>
      <c r="DX8" s="61"/>
      <c r="DY8" s="61"/>
      <c r="DZ8" s="61"/>
      <c r="EA8" s="61"/>
      <c r="EB8" s="61"/>
      <c r="EC8" s="61"/>
      <c r="ED8" s="61"/>
      <c r="EE8" s="61"/>
      <c r="EF8" s="61"/>
      <c r="EG8" s="61"/>
      <c r="EH8" s="61"/>
      <c r="EI8" s="61"/>
      <c r="EJ8" s="61"/>
      <c r="EK8" s="61"/>
      <c r="EL8" s="61"/>
      <c r="EM8" s="61"/>
    </row>
    <row r="9" spans="1:143" s="41" customFormat="1" ht="22.8" x14ac:dyDescent="0.25">
      <c r="A9" s="40" t="str">
        <f t="shared" ref="A9:A16" si="84">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75" t="s">
        <v>15</v>
      </c>
      <c r="C9" s="41" t="s">
        <v>16</v>
      </c>
      <c r="D9" s="76"/>
      <c r="E9" s="104">
        <v>44980</v>
      </c>
      <c r="F9" s="105">
        <f>IF(ISBLANK(E9)," - ",IF(G9=0,E9,E9+G9-1))</f>
        <v>44983</v>
      </c>
      <c r="G9" s="42">
        <v>4</v>
      </c>
      <c r="H9" s="43">
        <v>1</v>
      </c>
      <c r="I9" s="44">
        <f t="shared" si="83"/>
        <v>2</v>
      </c>
      <c r="J9" s="59"/>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row>
    <row r="10" spans="1:143" s="41" customFormat="1" ht="17.399999999999999" x14ac:dyDescent="0.25">
      <c r="A10" s="33" t="str">
        <f>IF(ISERROR(VALUE(SUBSTITUTE(prevWBS,".",""))),"1",IF(ISERROR(FIND("`",SUBSTITUTE(prevWBS,".","`",1))),TEXT(VALUE(prevWBS)+1,"#"),TEXT(VALUE(LEFT(prevWBS,FIND("`",SUBSTITUTE(prevWBS,".","`",1))-1))+1,"#")))</f>
        <v>2</v>
      </c>
      <c r="B10" s="34" t="s">
        <v>14</v>
      </c>
      <c r="C10" s="35"/>
      <c r="D10" s="36"/>
      <c r="E10" s="106"/>
      <c r="F10" s="106" t="str">
        <f t="shared" ref="F10:F15" si="85">IF(ISBLANK(E10)," - ",IF(G10=0,E10,E10+G10-1))</f>
        <v xml:space="preserve"> - </v>
      </c>
      <c r="G10" s="37"/>
      <c r="H10" s="38"/>
      <c r="I10" s="39" t="str">
        <f t="shared" ref="I10:I15" si="86">IF(OR(F10=0,E10=0)," - ",NETWORKDAYS(E10,F10))</f>
        <v xml:space="preserve"> - </v>
      </c>
      <c r="J10" s="59"/>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row>
    <row r="11" spans="1:143" s="41" customFormat="1" ht="22.8" x14ac:dyDescent="0.25">
      <c r="A11" s="4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1" s="75" t="s">
        <v>17</v>
      </c>
      <c r="C11" s="41" t="s">
        <v>18</v>
      </c>
      <c r="D11" s="76"/>
      <c r="E11" s="104">
        <v>44984</v>
      </c>
      <c r="F11" s="105">
        <f t="shared" si="85"/>
        <v>44990</v>
      </c>
      <c r="G11" s="42">
        <v>7</v>
      </c>
      <c r="H11" s="43">
        <v>1</v>
      </c>
      <c r="I11" s="44">
        <f t="shared" si="86"/>
        <v>5</v>
      </c>
      <c r="J11" s="59"/>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row>
    <row r="12" spans="1:143" s="41" customFormat="1" ht="22.8" x14ac:dyDescent="0.25">
      <c r="A12" s="4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2.2</v>
      </c>
      <c r="B12" s="75" t="s">
        <v>19</v>
      </c>
      <c r="C12" s="41" t="s">
        <v>20</v>
      </c>
      <c r="D12" s="76"/>
      <c r="E12" s="104">
        <v>44992</v>
      </c>
      <c r="F12" s="105">
        <f t="shared" si="85"/>
        <v>44992</v>
      </c>
      <c r="G12" s="42">
        <v>1</v>
      </c>
      <c r="H12" s="43">
        <v>1</v>
      </c>
      <c r="I12" s="44">
        <f t="shared" si="86"/>
        <v>1</v>
      </c>
      <c r="J12" s="59"/>
      <c r="K12" s="40"/>
      <c r="L12" s="40"/>
      <c r="M12" s="62"/>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row>
    <row r="13" spans="1:143" s="41" customFormat="1" ht="17.399999999999999" x14ac:dyDescent="0.25">
      <c r="A13" s="4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2.3</v>
      </c>
      <c r="B13" s="75" t="s">
        <v>21</v>
      </c>
      <c r="C13" s="41" t="s">
        <v>22</v>
      </c>
      <c r="D13" s="76"/>
      <c r="E13" s="104">
        <v>44992</v>
      </c>
      <c r="F13" s="105">
        <f t="shared" si="85"/>
        <v>44992</v>
      </c>
      <c r="G13" s="42">
        <v>1</v>
      </c>
      <c r="H13" s="43">
        <v>1</v>
      </c>
      <c r="I13" s="44">
        <f t="shared" si="86"/>
        <v>1</v>
      </c>
      <c r="J13" s="59"/>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row>
    <row r="14" spans="1:143" s="41" customFormat="1" ht="17.399999999999999" x14ac:dyDescent="0.25">
      <c r="A14" s="4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2.4</v>
      </c>
      <c r="B14" s="75" t="s">
        <v>23</v>
      </c>
      <c r="C14" s="41" t="s">
        <v>22</v>
      </c>
      <c r="D14" s="76"/>
      <c r="E14" s="104">
        <v>44993</v>
      </c>
      <c r="F14" s="105">
        <f t="shared" si="85"/>
        <v>44993</v>
      </c>
      <c r="G14" s="42">
        <v>1</v>
      </c>
      <c r="H14" s="43">
        <v>1</v>
      </c>
      <c r="I14" s="44">
        <f t="shared" si="86"/>
        <v>1</v>
      </c>
      <c r="J14" s="59"/>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row>
    <row r="15" spans="1:143" s="41" customFormat="1" ht="17.399999999999999" x14ac:dyDescent="0.25">
      <c r="A15" s="4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2.5</v>
      </c>
      <c r="B15" s="75" t="s">
        <v>24</v>
      </c>
      <c r="C15" s="41" t="s">
        <v>18</v>
      </c>
      <c r="D15" s="76"/>
      <c r="E15" s="104">
        <v>44993</v>
      </c>
      <c r="F15" s="105">
        <f t="shared" si="85"/>
        <v>44993</v>
      </c>
      <c r="G15" s="42">
        <v>1</v>
      </c>
      <c r="H15" s="43">
        <v>1</v>
      </c>
      <c r="I15" s="44">
        <f t="shared" si="86"/>
        <v>1</v>
      </c>
      <c r="J15" s="59"/>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row>
    <row r="16" spans="1:143" s="41" customFormat="1" ht="17.399999999999999" x14ac:dyDescent="0.25">
      <c r="A16" s="40" t="str">
        <f t="shared" si="84"/>
        <v>2.6</v>
      </c>
      <c r="B16" s="75" t="s">
        <v>25</v>
      </c>
      <c r="C16" s="41" t="s">
        <v>26</v>
      </c>
      <c r="D16" s="76"/>
      <c r="E16" s="104">
        <v>44993</v>
      </c>
      <c r="F16" s="105">
        <f t="shared" ref="F16:F33" si="87">IF(ISBLANK(E16)," - ",IF(G16=0,E16,E16+G16-1))</f>
        <v>44993</v>
      </c>
      <c r="G16" s="42">
        <v>1</v>
      </c>
      <c r="H16" s="43">
        <v>1</v>
      </c>
      <c r="I16" s="44">
        <f t="shared" si="83"/>
        <v>1</v>
      </c>
      <c r="J16" s="59"/>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row>
    <row r="17" spans="1:145" s="41" customFormat="1" ht="17.399999999999999" x14ac:dyDescent="0.25">
      <c r="A17" s="33" t="str">
        <f>IF(ISERROR(VALUE(SUBSTITUTE(prevWBS,".",""))),"1",IF(ISERROR(FIND("`",SUBSTITUTE(prevWBS,".","`",1))),TEXT(VALUE(prevWBS)+1,"#"),TEXT(VALUE(LEFT(prevWBS,FIND("`",SUBSTITUTE(prevWBS,".","`",1))-1))+1,"#")))</f>
        <v>3</v>
      </c>
      <c r="B17" s="34" t="s">
        <v>14</v>
      </c>
      <c r="C17" s="35"/>
      <c r="D17" s="36"/>
      <c r="E17" s="106"/>
      <c r="F17" s="106" t="str">
        <f t="shared" si="87"/>
        <v xml:space="preserve"> - </v>
      </c>
      <c r="G17" s="37"/>
      <c r="H17" s="38"/>
      <c r="I17" s="39" t="str">
        <f t="shared" si="83"/>
        <v xml:space="preserve"> - </v>
      </c>
      <c r="J17" s="60"/>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35"/>
      <c r="EO17" s="35"/>
    </row>
    <row r="18" spans="1:145" s="41" customFormat="1" ht="17.399999999999999" x14ac:dyDescent="0.25">
      <c r="A18" s="40" t="str">
        <f t="shared" ref="A18:A24" si="8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18" s="75" t="s">
        <v>27</v>
      </c>
      <c r="C18" s="41" t="s">
        <v>28</v>
      </c>
      <c r="D18" s="76"/>
      <c r="E18" s="104">
        <v>44994</v>
      </c>
      <c r="F18" s="105">
        <f t="shared" si="87"/>
        <v>44994</v>
      </c>
      <c r="G18" s="42">
        <v>1</v>
      </c>
      <c r="H18" s="43">
        <v>0.3</v>
      </c>
      <c r="I18" s="44">
        <f t="shared" si="83"/>
        <v>1</v>
      </c>
      <c r="J18" s="59"/>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row>
    <row r="19" spans="1:145" s="35" customFormat="1" ht="17.399999999999999" x14ac:dyDescent="0.25">
      <c r="A19" s="40" t="str">
        <f t="shared" si="88"/>
        <v>3.2</v>
      </c>
      <c r="B19" s="75" t="s">
        <v>29</v>
      </c>
      <c r="C19" s="41" t="s">
        <v>30</v>
      </c>
      <c r="D19" s="76"/>
      <c r="E19" s="104">
        <v>44994</v>
      </c>
      <c r="F19" s="105">
        <f t="shared" si="87"/>
        <v>44994</v>
      </c>
      <c r="G19" s="42">
        <v>1</v>
      </c>
      <c r="H19" s="43">
        <v>0</v>
      </c>
      <c r="I19" s="44">
        <f t="shared" si="83"/>
        <v>1</v>
      </c>
      <c r="J19" s="59"/>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1"/>
      <c r="EO19" s="41"/>
    </row>
    <row r="20" spans="1:145" s="41" customFormat="1" ht="17.399999999999999" x14ac:dyDescent="0.25">
      <c r="A20" s="40" t="str">
        <f t="shared" si="88"/>
        <v>3.3</v>
      </c>
      <c r="B20" s="75" t="s">
        <v>31</v>
      </c>
      <c r="C20" s="41" t="s">
        <v>32</v>
      </c>
      <c r="D20" s="76"/>
      <c r="E20" s="104">
        <v>44994</v>
      </c>
      <c r="F20" s="105">
        <f t="shared" si="87"/>
        <v>45000</v>
      </c>
      <c r="G20" s="42">
        <v>7</v>
      </c>
      <c r="H20" s="43">
        <v>0.45</v>
      </c>
      <c r="I20" s="44">
        <f t="shared" si="83"/>
        <v>5</v>
      </c>
      <c r="J20" s="59"/>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row>
    <row r="21" spans="1:145" s="41" customFormat="1" ht="17.399999999999999" x14ac:dyDescent="0.25">
      <c r="A21" s="40" t="str">
        <f t="shared" si="88"/>
        <v>3.4</v>
      </c>
      <c r="B21" s="75" t="s">
        <v>33</v>
      </c>
      <c r="C21" s="41" t="s">
        <v>18</v>
      </c>
      <c r="D21" s="76"/>
      <c r="E21" s="104">
        <v>44994</v>
      </c>
      <c r="F21" s="105">
        <f t="shared" si="87"/>
        <v>45000</v>
      </c>
      <c r="G21" s="42">
        <v>7</v>
      </c>
      <c r="H21" s="43">
        <v>0.1</v>
      </c>
      <c r="I21" s="44">
        <f t="shared" si="83"/>
        <v>5</v>
      </c>
      <c r="J21" s="59"/>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row>
    <row r="22" spans="1:145" s="41" customFormat="1" ht="17.399999999999999" x14ac:dyDescent="0.25">
      <c r="A22" s="40" t="str">
        <f t="shared" si="88"/>
        <v>3.5</v>
      </c>
      <c r="B22" s="75" t="s">
        <v>34</v>
      </c>
      <c r="C22" s="41" t="s">
        <v>18</v>
      </c>
      <c r="D22" s="76"/>
      <c r="E22" s="104">
        <v>44994</v>
      </c>
      <c r="F22" s="105">
        <f t="shared" si="87"/>
        <v>45000</v>
      </c>
      <c r="G22" s="42">
        <v>7</v>
      </c>
      <c r="H22" s="43">
        <v>0.5</v>
      </c>
      <c r="I22" s="44">
        <f t="shared" si="83"/>
        <v>5</v>
      </c>
      <c r="J22" s="59"/>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row>
    <row r="23" spans="1:145" s="41" customFormat="1" ht="17.399999999999999" x14ac:dyDescent="0.25">
      <c r="A23" s="40" t="str">
        <f t="shared" si="88"/>
        <v>3.6</v>
      </c>
      <c r="B23" s="75" t="s">
        <v>35</v>
      </c>
      <c r="C23" s="41" t="s">
        <v>18</v>
      </c>
      <c r="D23" s="76"/>
      <c r="E23" s="104">
        <v>44998</v>
      </c>
      <c r="F23" s="105">
        <f t="shared" ref="F23:F24" si="89">IF(ISBLANK(E23)," - ",IF(G23=0,E23,E23+G23-1))</f>
        <v>44998</v>
      </c>
      <c r="G23" s="42">
        <v>1</v>
      </c>
      <c r="H23" s="43">
        <v>0</v>
      </c>
      <c r="I23" s="44">
        <f t="shared" ref="I23:I24" si="90">IF(OR(F23=0,E23=0)," - ",NETWORKDAYS(E23,F23))</f>
        <v>1</v>
      </c>
      <c r="J23" s="107"/>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row>
    <row r="24" spans="1:145" s="41" customFormat="1" ht="17.399999999999999" x14ac:dyDescent="0.25">
      <c r="A24" s="40" t="str">
        <f t="shared" si="88"/>
        <v>3.7</v>
      </c>
      <c r="B24" s="75" t="s">
        <v>36</v>
      </c>
      <c r="C24" s="41" t="s">
        <v>18</v>
      </c>
      <c r="D24" s="76"/>
      <c r="E24" s="104">
        <v>45000</v>
      </c>
      <c r="F24" s="105">
        <f t="shared" si="89"/>
        <v>45000</v>
      </c>
      <c r="G24" s="42">
        <v>1</v>
      </c>
      <c r="H24" s="43">
        <v>0</v>
      </c>
      <c r="I24" s="44">
        <f t="shared" si="90"/>
        <v>1</v>
      </c>
      <c r="J24" s="107"/>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row>
    <row r="25" spans="1:145" s="41" customFormat="1" ht="17.399999999999999" x14ac:dyDescent="0.25">
      <c r="A25" s="33" t="str">
        <f>IF(ISERROR(VALUE(SUBSTITUTE(prevWBS,".",""))),"1",IF(ISERROR(FIND("`",SUBSTITUTE(prevWBS,".","`",1))),TEXT(VALUE(prevWBS)+1,"#"),TEXT(VALUE(LEFT(prevWBS,FIND("`",SUBSTITUTE(prevWBS,".","`",1))-1))+1,"#")))</f>
        <v>4</v>
      </c>
      <c r="B25" s="34" t="s">
        <v>14</v>
      </c>
      <c r="C25" s="35"/>
      <c r="D25" s="36"/>
      <c r="E25" s="106"/>
      <c r="F25" s="106" t="str">
        <f t="shared" si="87"/>
        <v xml:space="preserve"> - </v>
      </c>
      <c r="G25" s="37"/>
      <c r="H25" s="38"/>
      <c r="I25" s="39" t="str">
        <f t="shared" si="83"/>
        <v xml:space="preserve"> - </v>
      </c>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c r="EB25" s="60"/>
      <c r="EC25" s="60"/>
      <c r="ED25" s="60"/>
      <c r="EE25" s="60"/>
      <c r="EF25" s="60"/>
      <c r="EG25" s="60"/>
      <c r="EH25" s="60"/>
      <c r="EI25" s="60"/>
      <c r="EJ25" s="60"/>
      <c r="EK25" s="60"/>
      <c r="EL25" s="60"/>
      <c r="EM25" s="60"/>
      <c r="EN25" s="60"/>
      <c r="EO25" s="60"/>
    </row>
    <row r="26" spans="1:145" s="41" customFormat="1" ht="17.399999999999999" x14ac:dyDescent="0.25">
      <c r="A26" s="4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26" s="75" t="s">
        <v>37</v>
      </c>
      <c r="C26" s="41" t="s">
        <v>18</v>
      </c>
      <c r="D26" s="76"/>
      <c r="E26" s="104">
        <v>45001</v>
      </c>
      <c r="F26" s="105">
        <f t="shared" si="87"/>
        <v>45001</v>
      </c>
      <c r="G26" s="42">
        <v>1</v>
      </c>
      <c r="H26" s="43">
        <v>0</v>
      </c>
      <c r="I26" s="44">
        <f t="shared" si="83"/>
        <v>1</v>
      </c>
      <c r="J26" s="59"/>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row>
    <row r="27" spans="1:145" s="35" customFormat="1" ht="22.8" x14ac:dyDescent="0.25">
      <c r="A27" s="4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4.2</v>
      </c>
      <c r="B27" s="75" t="s">
        <v>38</v>
      </c>
      <c r="C27" s="41" t="s">
        <v>18</v>
      </c>
      <c r="D27" s="76"/>
      <c r="E27" s="104">
        <v>45001</v>
      </c>
      <c r="F27" s="105">
        <f t="shared" si="87"/>
        <v>45007</v>
      </c>
      <c r="G27" s="42">
        <v>7</v>
      </c>
      <c r="H27" s="43">
        <v>0</v>
      </c>
      <c r="I27" s="44">
        <f t="shared" si="83"/>
        <v>5</v>
      </c>
      <c r="J27" s="59"/>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1"/>
      <c r="EO27" s="41"/>
    </row>
    <row r="28" spans="1:145" s="35" customFormat="1" ht="22.8" x14ac:dyDescent="0.25">
      <c r="A28" s="4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4.3</v>
      </c>
      <c r="B28" s="75" t="s">
        <v>39</v>
      </c>
      <c r="C28" s="41" t="s">
        <v>40</v>
      </c>
      <c r="D28" s="76"/>
      <c r="E28" s="104">
        <v>45006</v>
      </c>
      <c r="F28" s="105">
        <f t="shared" ref="F28" si="91">IF(ISBLANK(E28)," - ",IF(G28=0,E28,E28+G28-1))</f>
        <v>45006</v>
      </c>
      <c r="G28" s="42">
        <v>1</v>
      </c>
      <c r="H28" s="43">
        <v>0</v>
      </c>
      <c r="I28" s="44">
        <f t="shared" ref="I28" si="92">IF(OR(F28=0,E28=0)," - ",NETWORKDAYS(E28,F28))</f>
        <v>1</v>
      </c>
      <c r="J28" s="107"/>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1"/>
      <c r="EO28" s="41"/>
    </row>
    <row r="29" spans="1:145" s="41" customFormat="1" ht="13.8" x14ac:dyDescent="0.25">
      <c r="A29" s="33" t="str">
        <f>IF(ISERROR(VALUE(SUBSTITUTE(prevWBS,".",""))),"1",IF(ISERROR(FIND("`",SUBSTITUTE(prevWBS,".","`",1))),TEXT(VALUE(prevWBS)+1,"#"),TEXT(VALUE(LEFT(prevWBS,FIND("`",SUBSTITUTE(prevWBS,".","`",1))-1))+1,"#")))</f>
        <v>5</v>
      </c>
      <c r="B29" s="34" t="s">
        <v>14</v>
      </c>
      <c r="C29" s="35"/>
      <c r="D29" s="36"/>
      <c r="E29" s="106"/>
      <c r="F29" s="106" t="str">
        <f t="shared" si="87"/>
        <v xml:space="preserve"> - </v>
      </c>
      <c r="G29" s="37"/>
      <c r="H29" s="38"/>
      <c r="I29" s="39" t="str">
        <f t="shared" si="83"/>
        <v xml:space="preserve"> - </v>
      </c>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c r="EN29" s="35"/>
      <c r="EO29" s="35"/>
    </row>
    <row r="30" spans="1:145" s="41" customFormat="1" ht="22.8" x14ac:dyDescent="0.25">
      <c r="A30" s="4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5.1</v>
      </c>
      <c r="B30" s="75" t="s">
        <v>41</v>
      </c>
      <c r="C30" s="41" t="s">
        <v>42</v>
      </c>
      <c r="D30" s="76"/>
      <c r="E30" s="104">
        <v>45009</v>
      </c>
      <c r="F30" s="105">
        <f t="shared" si="87"/>
        <v>45009</v>
      </c>
      <c r="G30" s="42">
        <v>1</v>
      </c>
      <c r="H30" s="43">
        <v>0</v>
      </c>
      <c r="I30" s="44">
        <f t="shared" si="83"/>
        <v>1</v>
      </c>
      <c r="J30" s="59"/>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row>
    <row r="31" spans="1:145" s="35" customFormat="1" ht="17.399999999999999" x14ac:dyDescent="0.25">
      <c r="A31" s="4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5.2</v>
      </c>
      <c r="B31" s="75" t="s">
        <v>43</v>
      </c>
      <c r="C31" s="41" t="s">
        <v>18</v>
      </c>
      <c r="D31" s="76"/>
      <c r="E31" s="104">
        <v>45008</v>
      </c>
      <c r="F31" s="105">
        <f t="shared" si="87"/>
        <v>45014</v>
      </c>
      <c r="G31" s="42">
        <v>7</v>
      </c>
      <c r="H31" s="43">
        <v>0</v>
      </c>
      <c r="I31" s="44">
        <f t="shared" si="83"/>
        <v>5</v>
      </c>
      <c r="J31" s="59"/>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1"/>
      <c r="EO31" s="41"/>
    </row>
    <row r="32" spans="1:145" s="41" customFormat="1" ht="17.399999999999999" x14ac:dyDescent="0.25">
      <c r="A32" s="4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5.3</v>
      </c>
      <c r="B32" s="75" t="s">
        <v>44</v>
      </c>
      <c r="C32" s="41" t="s">
        <v>45</v>
      </c>
      <c r="D32" s="76"/>
      <c r="E32" s="104">
        <v>45008</v>
      </c>
      <c r="F32" s="105">
        <f t="shared" si="87"/>
        <v>45011</v>
      </c>
      <c r="G32" s="42">
        <v>4</v>
      </c>
      <c r="H32" s="43">
        <v>0</v>
      </c>
      <c r="I32" s="44">
        <f t="shared" si="83"/>
        <v>2</v>
      </c>
      <c r="J32" s="59"/>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row>
    <row r="33" spans="1:151" s="41" customFormat="1" ht="17.399999999999999" x14ac:dyDescent="0.25">
      <c r="A33" s="4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5.4</v>
      </c>
      <c r="B33" s="75" t="s">
        <v>46</v>
      </c>
      <c r="C33" s="41" t="s">
        <v>47</v>
      </c>
      <c r="D33" s="76"/>
      <c r="E33" s="104">
        <v>45008</v>
      </c>
      <c r="F33" s="105">
        <f t="shared" si="87"/>
        <v>45011</v>
      </c>
      <c r="G33" s="42">
        <v>4</v>
      </c>
      <c r="H33" s="43">
        <v>0</v>
      </c>
      <c r="I33" s="44">
        <f t="shared" si="83"/>
        <v>2</v>
      </c>
      <c r="J33" s="59"/>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row>
    <row r="34" spans="1:151" s="41" customFormat="1" ht="17.399999999999999" x14ac:dyDescent="0.25">
      <c r="A34" s="33" t="str">
        <f>IF(ISERROR(VALUE(SUBSTITUTE(prevWBS,".",""))),"1",IF(ISERROR(FIND("`",SUBSTITUTE(prevWBS,".","`",1))),TEXT(VALUE(prevWBS)+1,"#"),TEXT(VALUE(LEFT(prevWBS,FIND("`",SUBSTITUTE(prevWBS,".","`",1))-1))+1,"#")))</f>
        <v>6</v>
      </c>
      <c r="B34" s="34" t="s">
        <v>14</v>
      </c>
      <c r="C34" s="35"/>
      <c r="D34" s="36"/>
      <c r="E34" s="106"/>
      <c r="F34" s="106" t="str">
        <f t="shared" ref="F34:F36" si="93">IF(ISBLANK(E34)," - ",IF(G34=0,E34,E34+G34-1))</f>
        <v xml:space="preserve"> - </v>
      </c>
      <c r="G34" s="37"/>
      <c r="H34" s="38"/>
      <c r="I34" s="39" t="str">
        <f t="shared" ref="I34:I36" si="94">IF(OR(F34=0,E34=0)," - ",NETWORKDAYS(E34,F34))</f>
        <v xml:space="preserve"> - </v>
      </c>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c r="DV34" s="60"/>
      <c r="DW34" s="60"/>
      <c r="DX34" s="60"/>
      <c r="DY34" s="60"/>
      <c r="DZ34" s="60"/>
      <c r="EA34" s="60"/>
      <c r="EB34" s="60"/>
      <c r="EC34" s="60"/>
      <c r="ED34" s="60"/>
      <c r="EE34" s="60"/>
      <c r="EF34" s="60"/>
      <c r="EG34" s="60"/>
      <c r="EH34" s="60"/>
      <c r="EI34" s="60"/>
      <c r="EJ34" s="60"/>
      <c r="EK34" s="60"/>
      <c r="EL34" s="60"/>
      <c r="EM34" s="60"/>
      <c r="EN34" s="60"/>
      <c r="EO34" s="60"/>
    </row>
    <row r="35" spans="1:151" s="41" customFormat="1" ht="17.399999999999999" x14ac:dyDescent="0.25">
      <c r="A35" s="4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6.1</v>
      </c>
      <c r="B35" s="75" t="s">
        <v>48</v>
      </c>
      <c r="C35" s="41" t="s">
        <v>32</v>
      </c>
      <c r="D35" s="76"/>
      <c r="E35" s="104">
        <v>45027</v>
      </c>
      <c r="F35" s="105">
        <f t="shared" si="93"/>
        <v>45029</v>
      </c>
      <c r="G35" s="42">
        <v>3</v>
      </c>
      <c r="H35" s="43">
        <v>0</v>
      </c>
      <c r="I35" s="44">
        <f t="shared" si="94"/>
        <v>3</v>
      </c>
      <c r="J35" s="59"/>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O35" s="45"/>
    </row>
    <row r="36" spans="1:151" s="45" customFormat="1" ht="17.399999999999999" x14ac:dyDescent="0.25">
      <c r="A36" s="4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6.2</v>
      </c>
      <c r="B36" s="75" t="s">
        <v>49</v>
      </c>
      <c r="C36" s="41" t="s">
        <v>18</v>
      </c>
      <c r="D36" s="76"/>
      <c r="E36" s="104">
        <v>45016</v>
      </c>
      <c r="F36" s="105">
        <f t="shared" si="93"/>
        <v>45016</v>
      </c>
      <c r="G36" s="42">
        <v>1</v>
      </c>
      <c r="H36" s="43">
        <v>0</v>
      </c>
      <c r="I36" s="44">
        <f t="shared" si="94"/>
        <v>1</v>
      </c>
      <c r="J36" s="59"/>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1"/>
      <c r="EO36" s="46"/>
    </row>
    <row r="37" spans="1:151" s="45" customFormat="1" ht="13.8" x14ac:dyDescent="0.25">
      <c r="A37" s="33" t="str">
        <f>IF(ISERROR(VALUE(SUBSTITUTE(prevWBS,".",""))),"1",IF(ISERROR(FIND("`",SUBSTITUTE(prevWBS,".","`",1))),TEXT(VALUE(prevWBS)+1,"#"),TEXT(VALUE(LEFT(prevWBS,FIND("`",SUBSTITUTE(prevWBS,".","`",1))-1))+1,"#")))</f>
        <v>7</v>
      </c>
      <c r="B37" s="34" t="s">
        <v>14</v>
      </c>
      <c r="C37" s="35"/>
      <c r="D37" s="36"/>
      <c r="E37" s="106"/>
      <c r="F37" s="106" t="str">
        <f t="shared" ref="F37:F39" si="95">IF(ISBLANK(E37)," - ",IF(G37=0,E37,E37+G37-1))</f>
        <v xml:space="preserve"> - </v>
      </c>
      <c r="G37" s="37"/>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c r="BK37" s="38"/>
      <c r="BL37" s="38"/>
      <c r="BM37" s="38"/>
      <c r="BN37" s="38"/>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c r="CW37" s="38"/>
      <c r="CX37" s="38"/>
      <c r="CY37" s="38"/>
      <c r="CZ37" s="38"/>
      <c r="DA37" s="38"/>
      <c r="DB37" s="38"/>
      <c r="DC37" s="38"/>
      <c r="DD37" s="38"/>
      <c r="DE37" s="38"/>
      <c r="DF37" s="38"/>
      <c r="DG37" s="38"/>
      <c r="DH37" s="38"/>
      <c r="DI37" s="38"/>
      <c r="DJ37" s="38"/>
      <c r="DK37" s="38"/>
      <c r="DL37" s="38"/>
      <c r="DM37" s="38"/>
      <c r="DN37" s="38"/>
      <c r="DO37" s="38"/>
      <c r="DP37" s="38"/>
      <c r="DQ37" s="38"/>
      <c r="DR37" s="38"/>
      <c r="DS37" s="38"/>
      <c r="DT37" s="38"/>
      <c r="DU37" s="38"/>
      <c r="DV37" s="38"/>
      <c r="DW37" s="38"/>
      <c r="DX37" s="38"/>
      <c r="DY37" s="38"/>
      <c r="DZ37" s="38"/>
      <c r="EA37" s="38"/>
      <c r="EB37" s="38"/>
      <c r="EC37" s="38"/>
      <c r="ED37" s="38"/>
      <c r="EE37" s="38"/>
      <c r="EF37" s="38"/>
      <c r="EG37" s="38"/>
      <c r="EH37" s="38"/>
      <c r="EI37" s="38"/>
      <c r="EJ37" s="38"/>
      <c r="EK37" s="38"/>
      <c r="EL37" s="38"/>
      <c r="EM37" s="38"/>
      <c r="EN37" s="38"/>
      <c r="EO37" s="38"/>
      <c r="EP37" s="38"/>
      <c r="EQ37" s="38"/>
      <c r="ER37" s="38"/>
      <c r="ES37" s="38"/>
      <c r="ET37" s="38"/>
    </row>
    <row r="38" spans="1:151" s="19" customFormat="1" x14ac:dyDescent="0.25">
      <c r="A38" s="4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7.1</v>
      </c>
      <c r="B38" s="75" t="s">
        <v>50</v>
      </c>
      <c r="C38" s="41" t="s">
        <v>51</v>
      </c>
      <c r="D38" s="76"/>
      <c r="E38" s="104">
        <v>45034</v>
      </c>
      <c r="F38" s="105">
        <f t="shared" si="95"/>
        <v>45034</v>
      </c>
      <c r="G38" s="42">
        <v>1</v>
      </c>
      <c r="H38" s="43">
        <v>0</v>
      </c>
      <c r="I38" s="44">
        <f t="shared" ref="I38:I39" si="96">IF(OR(F38=0,E38=0)," - ",NETWORKDAYS(E38,F38))</f>
        <v>1</v>
      </c>
      <c r="J38"/>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1"/>
      <c r="EO38" s="46"/>
    </row>
    <row r="39" spans="1:151" x14ac:dyDescent="0.25">
      <c r="A39" s="4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7.2</v>
      </c>
      <c r="B39" s="75" t="s">
        <v>52</v>
      </c>
      <c r="C39" s="41" t="s">
        <v>18</v>
      </c>
      <c r="D39" s="76"/>
      <c r="E39" s="104">
        <v>45037</v>
      </c>
      <c r="F39" s="105">
        <f t="shared" si="95"/>
        <v>45041</v>
      </c>
      <c r="G39" s="42">
        <v>5</v>
      </c>
      <c r="H39" s="43">
        <v>0</v>
      </c>
      <c r="I39" s="44">
        <f t="shared" si="96"/>
        <v>3</v>
      </c>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1"/>
      <c r="EO39" s="46"/>
    </row>
    <row r="40" spans="1:151" x14ac:dyDescent="0.25">
      <c r="A40" s="4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7.3</v>
      </c>
      <c r="B40" s="75" t="s">
        <v>53</v>
      </c>
      <c r="C40" s="41" t="s">
        <v>54</v>
      </c>
      <c r="D40" s="76"/>
      <c r="E40" s="104">
        <v>45039</v>
      </c>
      <c r="F40" s="105">
        <f t="shared" ref="F40:F43" si="97">IF(ISBLANK(E40)," - ",IF(G40=0,E40,E40+G40-1))</f>
        <v>45042</v>
      </c>
      <c r="G40" s="42">
        <v>4</v>
      </c>
      <c r="H40" s="43">
        <v>0</v>
      </c>
      <c r="I40" s="44">
        <f t="shared" ref="I40" si="98">IF(OR(F40=0,E40=0)," - ",NETWORKDAYS(E40,F40))</f>
        <v>3</v>
      </c>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1"/>
      <c r="EO40" s="46"/>
    </row>
    <row r="41" spans="1:151" ht="13.8" x14ac:dyDescent="0.25">
      <c r="A41" s="33" t="str">
        <f>IF(ISERROR(VALUE(SUBSTITUTE(prevWBS,".",""))),"1",IF(ISERROR(FIND("`",SUBSTITUTE(prevWBS,".","`",1))),TEXT(VALUE(prevWBS)+1,"#"),TEXT(VALUE(LEFT(prevWBS,FIND("`",SUBSTITUTE(prevWBS,".","`",1))-1))+1,"#")))</f>
        <v>8</v>
      </c>
      <c r="B41" s="34" t="s">
        <v>14</v>
      </c>
      <c r="C41" s="35"/>
      <c r="D41" s="36"/>
      <c r="E41" s="106"/>
      <c r="F41" s="106" t="str">
        <f t="shared" si="97"/>
        <v xml:space="preserve"> - </v>
      </c>
      <c r="G41" s="37"/>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c r="DG41" s="38"/>
      <c r="DH41" s="38"/>
      <c r="DI41" s="38"/>
      <c r="DJ41" s="38"/>
      <c r="DK41" s="38"/>
      <c r="DL41" s="38"/>
      <c r="DM41" s="38"/>
      <c r="DN41" s="38"/>
      <c r="DO41" s="38"/>
      <c r="DP41" s="38"/>
      <c r="DQ41" s="38"/>
      <c r="DR41" s="38"/>
      <c r="DS41" s="38"/>
      <c r="DT41" s="38"/>
      <c r="DU41" s="38"/>
      <c r="DV41" s="38"/>
      <c r="DW41" s="38"/>
      <c r="DX41" s="38"/>
      <c r="DY41" s="38"/>
      <c r="DZ41" s="38"/>
      <c r="EA41" s="38"/>
      <c r="EB41" s="38"/>
      <c r="EC41" s="38"/>
      <c r="ED41" s="38"/>
      <c r="EE41" s="38"/>
      <c r="EF41" s="38"/>
      <c r="EG41" s="38"/>
      <c r="EH41" s="38"/>
      <c r="EI41" s="38"/>
      <c r="EJ41" s="38"/>
      <c r="EK41" s="38"/>
      <c r="EL41" s="38"/>
      <c r="EM41" s="38"/>
      <c r="EN41" s="38"/>
      <c r="EO41" s="38"/>
      <c r="EP41" s="38"/>
      <c r="EQ41" s="38"/>
      <c r="ER41" s="38"/>
      <c r="ES41" s="38"/>
      <c r="ET41" s="38"/>
      <c r="EU41" s="38"/>
    </row>
    <row r="42" spans="1:151" x14ac:dyDescent="0.25">
      <c r="A42" s="4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8.1</v>
      </c>
      <c r="B42" s="75" t="s">
        <v>55</v>
      </c>
      <c r="C42" s="41" t="s">
        <v>18</v>
      </c>
      <c r="D42" s="76"/>
      <c r="E42" s="104">
        <v>45048</v>
      </c>
      <c r="F42" s="105">
        <f t="shared" si="97"/>
        <v>45048</v>
      </c>
      <c r="G42" s="42">
        <v>1</v>
      </c>
      <c r="H42" s="43">
        <v>0</v>
      </c>
      <c r="I42" s="44">
        <f t="shared" ref="I42:I43" si="99">IF(OR(F42=0,E42=0)," - ",NETWORKDAYS(E42,F42))</f>
        <v>1</v>
      </c>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1"/>
      <c r="EO42" s="46"/>
    </row>
    <row r="43" spans="1:151" ht="12.6" customHeight="1" x14ac:dyDescent="0.25">
      <c r="A43" s="4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8.2</v>
      </c>
      <c r="B43" s="75" t="s">
        <v>56</v>
      </c>
      <c r="C43" s="41" t="s">
        <v>57</v>
      </c>
      <c r="D43" s="76"/>
      <c r="E43" s="104">
        <v>45061</v>
      </c>
      <c r="F43" s="105">
        <f t="shared" si="97"/>
        <v>45064</v>
      </c>
      <c r="G43" s="42">
        <v>4</v>
      </c>
      <c r="H43" s="43">
        <v>0</v>
      </c>
      <c r="I43" s="44">
        <f t="shared" si="99"/>
        <v>4</v>
      </c>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1"/>
      <c r="EO43" s="46"/>
    </row>
    <row r="44" spans="1:151" ht="13.8" x14ac:dyDescent="0.25">
      <c r="A44" s="33" t="str">
        <f>IF(ISERROR(VALUE(SUBSTITUTE(prevWBS,".",""))),"1",IF(ISERROR(FIND("`",SUBSTITUTE(prevWBS,".","`",1))),TEXT(VALUE(prevWBS)+1,"#"),TEXT(VALUE(LEFT(prevWBS,FIND("`",SUBSTITUTE(prevWBS,".","`",1))-1))+1,"#")))</f>
        <v>9</v>
      </c>
      <c r="B44" s="34" t="s">
        <v>14</v>
      </c>
      <c r="C44" s="35"/>
      <c r="D44" s="36"/>
      <c r="E44" s="106"/>
      <c r="F44" s="106" t="str">
        <f t="shared" ref="F44:F46" si="100">IF(ISBLANK(E44)," - ",IF(G44=0,E44,E44+G44-1))</f>
        <v xml:space="preserve"> - </v>
      </c>
      <c r="G44" s="37"/>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38"/>
      <c r="DX44" s="38"/>
      <c r="DY44" s="38"/>
      <c r="DZ44" s="38"/>
      <c r="EA44" s="38"/>
      <c r="EB44" s="38"/>
      <c r="EC44" s="38"/>
      <c r="ED44" s="38"/>
      <c r="EE44" s="38"/>
      <c r="EF44" s="38"/>
      <c r="EG44" s="38"/>
      <c r="EH44" s="38"/>
      <c r="EI44" s="38"/>
      <c r="EJ44" s="38"/>
      <c r="EK44" s="38"/>
      <c r="EL44" s="38"/>
      <c r="EM44" s="38"/>
      <c r="EN44" s="38"/>
      <c r="EO44" s="38"/>
      <c r="EP44" s="38"/>
      <c r="EQ44" s="38"/>
      <c r="ER44" s="38"/>
      <c r="ES44" s="38"/>
    </row>
    <row r="45" spans="1:151" x14ac:dyDescent="0.25">
      <c r="A45" s="40" t="str">
        <f t="shared" ref="A45:A51" si="10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9.1</v>
      </c>
      <c r="B45" s="75" t="s">
        <v>58</v>
      </c>
      <c r="C45" s="41" t="s">
        <v>18</v>
      </c>
      <c r="D45" s="76"/>
      <c r="E45" s="104">
        <v>45072</v>
      </c>
      <c r="F45" s="105">
        <f t="shared" si="100"/>
        <v>45072</v>
      </c>
      <c r="G45" s="42">
        <v>1</v>
      </c>
      <c r="H45" s="43">
        <v>0</v>
      </c>
      <c r="I45" s="44">
        <f t="shared" ref="I45:I46" si="102">IF(OR(F45=0,E45=0)," - ",NETWORKDAYS(E45,F45))</f>
        <v>1</v>
      </c>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1"/>
      <c r="EO45" s="46"/>
    </row>
    <row r="46" spans="1:151" x14ac:dyDescent="0.25">
      <c r="A46" s="40" t="str">
        <f t="shared" si="101"/>
        <v>9.2</v>
      </c>
      <c r="B46" s="75" t="s">
        <v>59</v>
      </c>
      <c r="C46" s="41" t="s">
        <v>18</v>
      </c>
      <c r="D46" s="76"/>
      <c r="E46" s="104">
        <v>45076</v>
      </c>
      <c r="F46" s="105">
        <f t="shared" si="100"/>
        <v>45076</v>
      </c>
      <c r="G46" s="42">
        <v>1</v>
      </c>
      <c r="H46" s="43">
        <v>0</v>
      </c>
      <c r="I46" s="44">
        <f t="shared" si="102"/>
        <v>1</v>
      </c>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1"/>
      <c r="EO46" s="46"/>
    </row>
    <row r="47" spans="1:151" x14ac:dyDescent="0.25">
      <c r="A47" s="40" t="str">
        <f t="shared" si="101"/>
        <v>9.3</v>
      </c>
      <c r="B47" s="75" t="s">
        <v>60</v>
      </c>
      <c r="C47" s="41" t="s">
        <v>22</v>
      </c>
      <c r="D47" s="76"/>
      <c r="E47" s="104">
        <v>45075</v>
      </c>
      <c r="F47" s="105">
        <f t="shared" ref="F47:F56" si="103">IF(ISBLANK(E47)," - ",IF(G47=0,E47,E47+G47-1))</f>
        <v>45075</v>
      </c>
      <c r="G47" s="42">
        <v>1</v>
      </c>
      <c r="H47" s="43">
        <v>0</v>
      </c>
      <c r="I47" s="44">
        <f t="shared" ref="I47:I51" si="104">IF(OR(F47=0,E47=0)," - ",NETWORKDAYS(E47,F47))</f>
        <v>1</v>
      </c>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1"/>
      <c r="EO47" s="46"/>
    </row>
    <row r="48" spans="1:151" x14ac:dyDescent="0.25">
      <c r="A48" s="40" t="str">
        <f t="shared" si="101"/>
        <v>9.4</v>
      </c>
      <c r="B48" s="75" t="s">
        <v>53</v>
      </c>
      <c r="C48" s="41" t="s">
        <v>61</v>
      </c>
      <c r="D48" s="76"/>
      <c r="E48" s="104">
        <v>45070</v>
      </c>
      <c r="F48" s="105">
        <f t="shared" si="103"/>
        <v>45071</v>
      </c>
      <c r="G48" s="42">
        <v>2</v>
      </c>
      <c r="H48" s="43">
        <v>0</v>
      </c>
      <c r="I48" s="44">
        <f t="shared" si="104"/>
        <v>2</v>
      </c>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1"/>
      <c r="EO48" s="46"/>
    </row>
    <row r="49" spans="1:150" x14ac:dyDescent="0.25">
      <c r="A49" s="40" t="str">
        <f t="shared" si="101"/>
        <v>9.5</v>
      </c>
      <c r="B49" s="75" t="s">
        <v>62</v>
      </c>
      <c r="C49" s="41" t="s">
        <v>47</v>
      </c>
      <c r="D49" s="76"/>
      <c r="E49" s="104">
        <v>45082</v>
      </c>
      <c r="F49" s="105">
        <f t="shared" si="103"/>
        <v>45083</v>
      </c>
      <c r="G49" s="42">
        <v>2</v>
      </c>
      <c r="H49" s="43">
        <v>0</v>
      </c>
      <c r="I49" s="44">
        <f t="shared" si="104"/>
        <v>2</v>
      </c>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1"/>
      <c r="EO49" s="46"/>
    </row>
    <row r="50" spans="1:150" x14ac:dyDescent="0.25">
      <c r="A50" s="40" t="str">
        <f t="shared" si="101"/>
        <v>9.6</v>
      </c>
      <c r="B50" s="75" t="s">
        <v>63</v>
      </c>
      <c r="C50" s="41" t="s">
        <v>64</v>
      </c>
      <c r="D50" s="76"/>
      <c r="E50" s="104">
        <v>45085</v>
      </c>
      <c r="F50" s="105">
        <f t="shared" si="103"/>
        <v>45085</v>
      </c>
      <c r="G50" s="42">
        <v>1</v>
      </c>
      <c r="H50" s="43">
        <v>0</v>
      </c>
      <c r="I50" s="44">
        <f t="shared" si="104"/>
        <v>1</v>
      </c>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1"/>
      <c r="EO50" s="46"/>
    </row>
    <row r="51" spans="1:150" x14ac:dyDescent="0.25">
      <c r="A51" s="40" t="str">
        <f t="shared" si="101"/>
        <v>9.7</v>
      </c>
      <c r="B51" s="75" t="s">
        <v>65</v>
      </c>
      <c r="C51" s="41" t="s">
        <v>51</v>
      </c>
      <c r="D51" s="76"/>
      <c r="E51" s="104">
        <v>45091</v>
      </c>
      <c r="F51" s="105">
        <f t="shared" si="103"/>
        <v>45091</v>
      </c>
      <c r="G51" s="42">
        <v>1</v>
      </c>
      <c r="H51" s="43">
        <v>0</v>
      </c>
      <c r="I51" s="44">
        <f t="shared" si="104"/>
        <v>1</v>
      </c>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1"/>
      <c r="EO51" s="46"/>
    </row>
    <row r="52" spans="1:150" ht="13.8" x14ac:dyDescent="0.25">
      <c r="A52" s="33" t="str">
        <f>IF(ISERROR(VALUE(SUBSTITUTE(prevWBS,".",""))),"1",IF(ISERROR(FIND("`",SUBSTITUTE(prevWBS,".","`",1))),TEXT(VALUE(prevWBS)+1,"#"),TEXT(VALUE(LEFT(prevWBS,FIND("`",SUBSTITUTE(prevWBS,".","`",1))-1))+1,"#")))</f>
        <v>10</v>
      </c>
      <c r="B52" s="34" t="s">
        <v>14</v>
      </c>
      <c r="C52" s="35"/>
      <c r="D52" s="36"/>
      <c r="E52" s="106"/>
      <c r="F52" s="106" t="str">
        <f t="shared" si="103"/>
        <v xml:space="preserve"> - </v>
      </c>
      <c r="G52" s="37"/>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38"/>
      <c r="DV52" s="38"/>
      <c r="DW52" s="38"/>
      <c r="DX52" s="38"/>
      <c r="DY52" s="38"/>
      <c r="DZ52" s="38"/>
      <c r="EA52" s="38"/>
      <c r="EB52" s="38"/>
      <c r="EC52" s="38"/>
      <c r="ED52" s="38"/>
      <c r="EE52" s="38"/>
      <c r="EF52" s="38"/>
      <c r="EG52" s="38"/>
      <c r="EH52" s="38"/>
      <c r="EI52" s="38"/>
      <c r="EJ52" s="38"/>
      <c r="EK52" s="38"/>
      <c r="EL52" s="38"/>
      <c r="EM52" s="38"/>
      <c r="EN52" s="38"/>
      <c r="EO52" s="38"/>
      <c r="EP52" s="38"/>
      <c r="EQ52" s="38"/>
      <c r="ER52" s="38"/>
      <c r="ES52" s="38"/>
      <c r="ET52" s="38"/>
    </row>
    <row r="53" spans="1:150" x14ac:dyDescent="0.25">
      <c r="A53" s="4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10.1</v>
      </c>
      <c r="B53" s="75" t="s">
        <v>63</v>
      </c>
      <c r="C53" s="41" t="s">
        <v>18</v>
      </c>
      <c r="D53" s="76"/>
      <c r="E53" s="104">
        <v>45099</v>
      </c>
      <c r="F53" s="105">
        <f t="shared" si="103"/>
        <v>45099</v>
      </c>
      <c r="G53" s="42">
        <v>1</v>
      </c>
      <c r="H53" s="43">
        <v>0</v>
      </c>
      <c r="I53" s="44">
        <f t="shared" ref="I53" si="105">IF(OR(F53=0,E53=0)," - ",NETWORKDAYS(E53,F53))</f>
        <v>1</v>
      </c>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1"/>
      <c r="EO53" s="46"/>
    </row>
    <row r="54" spans="1:150" ht="13.8" x14ac:dyDescent="0.25">
      <c r="A54" s="33" t="str">
        <f>IF(ISERROR(VALUE(SUBSTITUTE(prevWBS,".",""))),"1",IF(ISERROR(FIND("`",SUBSTITUTE(prevWBS,".","`",1))),TEXT(VALUE(prevWBS)+1,"#"),TEXT(VALUE(LEFT(prevWBS,FIND("`",SUBSTITUTE(prevWBS,".","`",1))-1))+1,"#")))</f>
        <v>11</v>
      </c>
      <c r="B54" s="34" t="s">
        <v>14</v>
      </c>
      <c r="C54" s="35"/>
      <c r="D54" s="36"/>
      <c r="E54" s="106"/>
      <c r="F54" s="106" t="str">
        <f t="shared" si="103"/>
        <v xml:space="preserve"> - </v>
      </c>
      <c r="G54" s="37"/>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V54" s="38"/>
      <c r="CW54" s="38"/>
      <c r="CX54" s="38"/>
      <c r="CY54" s="38"/>
      <c r="CZ54" s="38"/>
      <c r="DA54" s="38"/>
      <c r="DB54" s="38"/>
      <c r="DC54" s="38"/>
      <c r="DD54" s="38"/>
      <c r="DE54" s="38"/>
      <c r="DF54" s="38"/>
      <c r="DG54" s="38"/>
      <c r="DH54" s="38"/>
      <c r="DI54" s="38"/>
      <c r="DJ54" s="38"/>
      <c r="DK54" s="38"/>
      <c r="DL54" s="38"/>
      <c r="DM54" s="38"/>
      <c r="DN54" s="38"/>
      <c r="DO54" s="38"/>
      <c r="DP54" s="38"/>
      <c r="DQ54" s="38"/>
      <c r="DR54" s="38"/>
      <c r="DS54" s="38"/>
      <c r="DT54" s="38"/>
      <c r="DU54" s="38"/>
      <c r="DV54" s="38"/>
      <c r="DW54" s="38"/>
      <c r="DX54" s="38"/>
      <c r="DY54" s="38"/>
      <c r="DZ54" s="38"/>
      <c r="EA54" s="38"/>
      <c r="EB54" s="38"/>
      <c r="EC54" s="38"/>
      <c r="ED54" s="38"/>
      <c r="EE54" s="38"/>
      <c r="EF54" s="38"/>
      <c r="EG54" s="38"/>
      <c r="EH54" s="38"/>
      <c r="EI54" s="38"/>
      <c r="EJ54" s="38"/>
      <c r="EK54" s="38"/>
      <c r="EL54" s="38"/>
      <c r="EM54" s="38"/>
      <c r="EN54" s="38"/>
      <c r="EO54" s="38"/>
      <c r="EP54" s="40"/>
      <c r="EQ54" s="40"/>
      <c r="ER54" s="40"/>
      <c r="ES54" s="40"/>
    </row>
    <row r="55" spans="1:150" x14ac:dyDescent="0.25">
      <c r="A55" s="4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11.1</v>
      </c>
      <c r="B55" s="75" t="s">
        <v>66</v>
      </c>
      <c r="C55" s="41" t="s">
        <v>67</v>
      </c>
      <c r="D55" s="76"/>
      <c r="E55" s="104">
        <v>45100</v>
      </c>
      <c r="F55" s="105">
        <f t="shared" si="103"/>
        <v>45100</v>
      </c>
      <c r="G55" s="42">
        <v>1</v>
      </c>
      <c r="H55" s="43">
        <v>0</v>
      </c>
      <c r="I55" s="44">
        <f t="shared" ref="I55:I56" si="106">IF(OR(F55=0,E55=0)," - ",NETWORKDAYS(E55,F55))</f>
        <v>1</v>
      </c>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row>
    <row r="56" spans="1:150" x14ac:dyDescent="0.25">
      <c r="A56" s="4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11.2</v>
      </c>
      <c r="B56" s="75" t="s">
        <v>68</v>
      </c>
      <c r="C56" s="41" t="s">
        <v>18</v>
      </c>
      <c r="D56" s="76"/>
      <c r="E56" s="104">
        <v>45103</v>
      </c>
      <c r="F56" s="105">
        <f t="shared" si="103"/>
        <v>45103</v>
      </c>
      <c r="G56" s="42">
        <v>1</v>
      </c>
      <c r="H56" s="43">
        <v>0</v>
      </c>
      <c r="I56" s="44">
        <f t="shared" si="106"/>
        <v>1</v>
      </c>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row>
    <row r="57" spans="1:150" x14ac:dyDescent="0.25">
      <c r="A57" s="4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11.3</v>
      </c>
      <c r="B57" s="75" t="s">
        <v>69</v>
      </c>
      <c r="C57" s="41" t="s">
        <v>18</v>
      </c>
      <c r="D57" s="76"/>
      <c r="E57" s="104">
        <v>45103</v>
      </c>
      <c r="F57" s="105">
        <f t="shared" ref="F57:F59" si="107">IF(ISBLANK(E57)," - ",IF(G57=0,E57,E57+G57-1))</f>
        <v>45103</v>
      </c>
      <c r="G57" s="42">
        <v>1</v>
      </c>
      <c r="H57" s="43">
        <v>0</v>
      </c>
      <c r="I57" s="44">
        <f t="shared" ref="I57:I59" si="108">IF(OR(F57=0,E57=0)," - ",NETWORKDAYS(E57,F57))</f>
        <v>1</v>
      </c>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row>
    <row r="58" spans="1:150" x14ac:dyDescent="0.25">
      <c r="A58" s="4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11.4</v>
      </c>
      <c r="B58" s="75" t="s">
        <v>70</v>
      </c>
      <c r="C58" s="41" t="s">
        <v>71</v>
      </c>
      <c r="D58" s="76"/>
      <c r="E58" s="104">
        <v>45100</v>
      </c>
      <c r="F58" s="105">
        <f t="shared" si="107"/>
        <v>45100</v>
      </c>
      <c r="G58" s="42">
        <v>1</v>
      </c>
      <c r="H58" s="43">
        <v>0</v>
      </c>
      <c r="I58" s="44">
        <f t="shared" si="108"/>
        <v>1</v>
      </c>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row>
    <row r="59" spans="1:150" x14ac:dyDescent="0.25">
      <c r="A59" s="40" t="str">
        <f>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11.5</v>
      </c>
      <c r="B59" s="75" t="s">
        <v>72</v>
      </c>
      <c r="C59" s="41" t="s">
        <v>73</v>
      </c>
      <c r="D59" s="76"/>
      <c r="E59" s="104">
        <v>45100</v>
      </c>
      <c r="F59" s="105">
        <f t="shared" si="107"/>
        <v>45100</v>
      </c>
      <c r="G59" s="42">
        <v>1</v>
      </c>
      <c r="H59" s="43">
        <v>0</v>
      </c>
      <c r="I59" s="44">
        <f t="shared" si="108"/>
        <v>1</v>
      </c>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row>
    <row r="60" spans="1:150" x14ac:dyDescent="0.25">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row>
    <row r="61" spans="1:150" x14ac:dyDescent="0.25">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row>
    <row r="62" spans="1:150" x14ac:dyDescent="0.25">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row>
    <row r="63" spans="1:150" x14ac:dyDescent="0.25">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row>
    <row r="64" spans="1:150" x14ac:dyDescent="0.25">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row>
    <row r="65" spans="10:149" x14ac:dyDescent="0.25">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row>
  </sheetData>
  <sheetProtection formatCells="0" formatColumns="0" formatRows="0" insertRows="0" deleteRows="0"/>
  <mergeCells count="41">
    <mergeCell ref="EG4:EM4"/>
    <mergeCell ref="EG5:EM5"/>
    <mergeCell ref="DL4:DR4"/>
    <mergeCell ref="DS4:DY4"/>
    <mergeCell ref="DZ4:EF4"/>
    <mergeCell ref="DL5:DR5"/>
    <mergeCell ref="DS5:DY5"/>
    <mergeCell ref="DZ5:EF5"/>
    <mergeCell ref="CJ4:CP4"/>
    <mergeCell ref="CQ4:CW4"/>
    <mergeCell ref="CX4:DD4"/>
    <mergeCell ref="DE4:DK4"/>
    <mergeCell ref="CJ5:CP5"/>
    <mergeCell ref="CQ5:CW5"/>
    <mergeCell ref="CX5:DD5"/>
    <mergeCell ref="DE5:DK5"/>
    <mergeCell ref="BO4:BU4"/>
    <mergeCell ref="BV4:CB4"/>
    <mergeCell ref="CC4:CI4"/>
    <mergeCell ref="BO5:BU5"/>
    <mergeCell ref="BV5:CB5"/>
    <mergeCell ref="CC5:CI5"/>
    <mergeCell ref="AF4:AL4"/>
    <mergeCell ref="AF5:AL5"/>
    <mergeCell ref="BH4:BN4"/>
    <mergeCell ref="BH5:BN5"/>
    <mergeCell ref="AM5:AS5"/>
    <mergeCell ref="AT4:AZ4"/>
    <mergeCell ref="AT5:AZ5"/>
    <mergeCell ref="AM4:AS4"/>
    <mergeCell ref="BA4:BG4"/>
    <mergeCell ref="BA5:BG5"/>
    <mergeCell ref="K1:AE1"/>
    <mergeCell ref="C5:E5"/>
    <mergeCell ref="R4:X4"/>
    <mergeCell ref="K4:Q4"/>
    <mergeCell ref="C4:E4"/>
    <mergeCell ref="R5:X5"/>
    <mergeCell ref="K5:Q5"/>
    <mergeCell ref="Y4:AE4"/>
    <mergeCell ref="Y5:AE5"/>
  </mergeCells>
  <phoneticPr fontId="3" type="noConversion"/>
  <conditionalFormatting sqref="H8:H59 I37:ET37 I41:EU41 I44:ES44 I52:ET52 I54:EO54">
    <cfRule type="dataBar" priority="18">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BN7">
    <cfRule type="expression" dxfId="7" priority="61">
      <formula>K$6=TODAY()</formula>
    </cfRule>
  </conditionalFormatting>
  <conditionalFormatting sqref="J39:J40 J43 J46:J51 K8:EM24 J56 J57:ES65 K55:ES56 K26:EM28 K30:EM33 K35:EM36 K38:EM40 K42:EM43 K45:EM51 K53:EM53 EP54:ES54">
    <cfRule type="expression" dxfId="6" priority="64">
      <formula>AND($E8&lt;=J$6,ROUNDDOWN(($F8-$E8+1)*$H8,0)+$E8-1&gt;=J$6)</formula>
    </cfRule>
    <cfRule type="expression" dxfId="5" priority="65">
      <formula>AND(NOT(ISBLANK($E8)),$E8&lt;=J$6,$F8&gt;=J$6)</formula>
    </cfRule>
  </conditionalFormatting>
  <conditionalFormatting sqref="J39:J40 J43 J46:J51 J56 K6:EM24 J57:ES65 K55:ES56 K26:EM28 K30:EM33 K35:EM36 K38:EM40 K42:EM43 K45:EM51 K53:EM53 EP54:ES54">
    <cfRule type="expression" dxfId="4" priority="24">
      <formula>J$6=TODAY()</formula>
    </cfRule>
  </conditionalFormatting>
  <conditionalFormatting sqref="BO6:CI7">
    <cfRule type="expression" dxfId="3" priority="14">
      <formula>BO$6=TODAY()</formula>
    </cfRule>
  </conditionalFormatting>
  <conditionalFormatting sqref="CJ6:DK7">
    <cfRule type="expression" dxfId="2" priority="10">
      <formula>CJ$6=TODAY()</formula>
    </cfRule>
  </conditionalFormatting>
  <conditionalFormatting sqref="DL6:EF7">
    <cfRule type="expression" dxfId="1" priority="6">
      <formula>DL$6=TODAY()</formula>
    </cfRule>
  </conditionalFormatting>
  <conditionalFormatting sqref="EG6:EM7">
    <cfRule type="expression" dxfId="0" priority="2">
      <formula>EG$6=TODAY()</formula>
    </cfRule>
  </conditionalFormatting>
  <dataValidations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Gantt Chart Template © 2006-2018 by Vertex42.com." xr:uid="{00000000-0004-0000-0000-000000000000}"/>
  </hyperlinks>
  <pageMargins left="0.25" right="0.25" top="0.5" bottom="0.5" header="0.5" footer="0.25"/>
  <pageSetup scale="63" fitToHeight="0" orientation="landscape" r:id="rId2"/>
  <headerFooter alignWithMargins="0"/>
  <ignoredErrors>
    <ignoredError sqref="H9 E17 E25 E29 G17:H17 G25:H25 G29:H30 H19 H26:H27 H33 H31 H32" unlockedFormula="1"/>
    <ignoredError sqref="A29 A25"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99060</xdr:colOff>
                    <xdr:row>1</xdr:row>
                    <xdr:rowOff>129540</xdr:rowOff>
                  </from>
                  <to>
                    <xdr:col>27</xdr:col>
                    <xdr:colOff>106680</xdr:colOff>
                    <xdr:row>2</xdr:row>
                    <xdr:rowOff>121920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H8:H59 I37:ET37 I41:EU41 I44:ES44 I52:ET52 I54:EO54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6"/>
  <sheetViews>
    <sheetView showGridLines="0" workbookViewId="0">
      <selection activeCell="A2" sqref="A2"/>
    </sheetView>
  </sheetViews>
  <sheetFormatPr defaultRowHeight="13.2" x14ac:dyDescent="0.25"/>
  <cols>
    <col min="1" max="1" width="5.5546875" customWidth="1"/>
    <col min="2" max="2" width="37.6640625" customWidth="1"/>
    <col min="3" max="3" width="55.109375" customWidth="1"/>
  </cols>
  <sheetData>
    <row r="1" spans="1:3" ht="30" customHeight="1" x14ac:dyDescent="0.25">
      <c r="A1" s="21" t="s">
        <v>74</v>
      </c>
    </row>
    <row r="4" spans="1:3" x14ac:dyDescent="0.25">
      <c r="C4" s="4" t="s">
        <v>75</v>
      </c>
    </row>
    <row r="5" spans="1:3" x14ac:dyDescent="0.25">
      <c r="C5" s="2" t="s">
        <v>76</v>
      </c>
    </row>
    <row r="6" spans="1:3" x14ac:dyDescent="0.25">
      <c r="C6" s="2"/>
    </row>
    <row r="7" spans="1:3" ht="17.399999999999999" x14ac:dyDescent="0.3">
      <c r="C7" s="13" t="s">
        <v>77</v>
      </c>
    </row>
    <row r="8" spans="1:3" x14ac:dyDescent="0.25">
      <c r="C8" s="14" t="s">
        <v>78</v>
      </c>
    </row>
    <row r="10" spans="1:3" x14ac:dyDescent="0.25">
      <c r="C10" s="2" t="s">
        <v>79</v>
      </c>
    </row>
    <row r="11" spans="1:3" x14ac:dyDescent="0.25">
      <c r="C11" s="2" t="s">
        <v>80</v>
      </c>
    </row>
    <row r="13" spans="1:3" ht="17.399999999999999" x14ac:dyDescent="0.3">
      <c r="C13" s="13" t="s">
        <v>81</v>
      </c>
    </row>
    <row r="16" spans="1:3" ht="15.6" x14ac:dyDescent="0.3">
      <c r="A16" s="16" t="s">
        <v>82</v>
      </c>
    </row>
    <row r="18" spans="2:2" ht="13.8" x14ac:dyDescent="0.25">
      <c r="B18" s="15" t="s">
        <v>83</v>
      </c>
    </row>
    <row r="19" spans="2:2" x14ac:dyDescent="0.25">
      <c r="B19" s="2" t="s">
        <v>84</v>
      </c>
    </row>
    <row r="20" spans="2:2" x14ac:dyDescent="0.25">
      <c r="B20" s="2" t="s">
        <v>85</v>
      </c>
    </row>
    <row r="22" spans="2:2" ht="13.8" x14ac:dyDescent="0.25">
      <c r="B22" s="15" t="s">
        <v>86</v>
      </c>
    </row>
    <row r="23" spans="2:2" x14ac:dyDescent="0.25">
      <c r="B23" s="2" t="s">
        <v>87</v>
      </c>
    </row>
    <row r="24" spans="2:2" x14ac:dyDescent="0.25">
      <c r="B24" s="2" t="s">
        <v>88</v>
      </c>
    </row>
    <row r="26" spans="2:2" ht="13.8" x14ac:dyDescent="0.25">
      <c r="B26" s="15" t="s">
        <v>89</v>
      </c>
    </row>
    <row r="27" spans="2:2" x14ac:dyDescent="0.25">
      <c r="B27" s="2" t="s">
        <v>90</v>
      </c>
    </row>
    <row r="28" spans="2:2" x14ac:dyDescent="0.25">
      <c r="B28" s="2" t="s">
        <v>91</v>
      </c>
    </row>
    <row r="29" spans="2:2" x14ac:dyDescent="0.25">
      <c r="B29" s="2" t="s">
        <v>92</v>
      </c>
    </row>
    <row r="30" spans="2:2" x14ac:dyDescent="0.25">
      <c r="B30" t="s">
        <v>93</v>
      </c>
    </row>
    <row r="31" spans="2:2" x14ac:dyDescent="0.25">
      <c r="B31" t="s">
        <v>94</v>
      </c>
    </row>
    <row r="32" spans="2:2" x14ac:dyDescent="0.25">
      <c r="B32" t="s">
        <v>95</v>
      </c>
    </row>
    <row r="34" spans="2:2" ht="13.8" x14ac:dyDescent="0.25">
      <c r="B34" s="15" t="s">
        <v>96</v>
      </c>
    </row>
    <row r="35" spans="2:2" x14ac:dyDescent="0.25">
      <c r="B35" s="2" t="s">
        <v>97</v>
      </c>
    </row>
    <row r="36" spans="2:2" x14ac:dyDescent="0.25">
      <c r="B36" s="2" t="s">
        <v>98</v>
      </c>
    </row>
    <row r="37" spans="2:2" x14ac:dyDescent="0.25">
      <c r="B37" s="2" t="s">
        <v>99</v>
      </c>
    </row>
    <row r="39" spans="2:2" ht="13.8" x14ac:dyDescent="0.25">
      <c r="B39" s="15" t="s">
        <v>100</v>
      </c>
    </row>
    <row r="40" spans="2:2" x14ac:dyDescent="0.25">
      <c r="B40" s="2" t="s">
        <v>101</v>
      </c>
    </row>
    <row r="42" spans="2:2" ht="13.8" x14ac:dyDescent="0.25">
      <c r="B42" s="15" t="s">
        <v>102</v>
      </c>
    </row>
    <row r="43" spans="2:2" x14ac:dyDescent="0.25">
      <c r="B43" s="2" t="s">
        <v>103</v>
      </c>
    </row>
    <row r="44" spans="2:2" x14ac:dyDescent="0.25">
      <c r="B44" s="2" t="s">
        <v>104</v>
      </c>
    </row>
    <row r="46" spans="2:2" ht="17.399999999999999" x14ac:dyDescent="0.3">
      <c r="B46" s="13" t="s">
        <v>105</v>
      </c>
    </row>
  </sheetData>
  <hyperlinks>
    <hyperlink ref="C7" r:id="rId1" xr:uid="{00000000-0004-0000-0100-000000000000}"/>
    <hyperlink ref="B46" r:id="rId2" tooltip="Go to Vertex42.com" display="https://www.vertex42.com/Links/go.php?urlid=GanttChartPro" xr:uid="{00000000-0004-0000-0100-000001000000}"/>
    <hyperlink ref="C13" r:id="rId3" display="https://www.vertex42.com/blog/business/pm/new-gantt-chart-for-excel-online.html" xr:uid="{00000000-0004-0000-0100-000002000000}"/>
  </hyperlinks>
  <pageMargins left="0.7" right="0.7" top="0.75" bottom="0.75" header="0.3" footer="0.3"/>
  <pageSetup scale="93" orientation="portrait" r:id="rId4"/>
  <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C94"/>
  <sheetViews>
    <sheetView showGridLines="0" topLeftCell="A24" workbookViewId="0">
      <selection activeCell="A3" sqref="A3"/>
    </sheetView>
  </sheetViews>
  <sheetFormatPr defaultColWidth="8.88671875" defaultRowHeight="13.2" x14ac:dyDescent="0.25"/>
  <cols>
    <col min="1" max="1" width="5.5546875" style="2" customWidth="1"/>
    <col min="2" max="2" width="90.44140625" style="2" customWidth="1"/>
    <col min="3" max="3" width="16.44140625" style="2" bestFit="1" customWidth="1"/>
    <col min="4" max="16384" width="8.88671875" style="2"/>
  </cols>
  <sheetData>
    <row r="1" spans="1:3" ht="30" customHeight="1" x14ac:dyDescent="0.25">
      <c r="A1" s="25" t="s">
        <v>106</v>
      </c>
      <c r="B1" s="26"/>
    </row>
    <row r="2" spans="1:3" ht="13.8" x14ac:dyDescent="0.25">
      <c r="A2" s="84" t="s">
        <v>78</v>
      </c>
      <c r="B2" s="3"/>
    </row>
    <row r="3" spans="1:3" x14ac:dyDescent="0.25">
      <c r="B3" s="3"/>
    </row>
    <row r="4" spans="1:3" ht="17.399999999999999" x14ac:dyDescent="0.3">
      <c r="A4" s="79" t="s">
        <v>107</v>
      </c>
      <c r="B4" s="16"/>
    </row>
    <row r="5" spans="1:3" ht="55.2" x14ac:dyDescent="0.25">
      <c r="B5" s="85" t="s">
        <v>108</v>
      </c>
    </row>
    <row r="7" spans="1:3" ht="27.6" x14ac:dyDescent="0.25">
      <c r="B7" s="85" t="s">
        <v>109</v>
      </c>
    </row>
    <row r="9" spans="1:3" ht="13.8" x14ac:dyDescent="0.25">
      <c r="B9" s="84" t="s">
        <v>110</v>
      </c>
    </row>
    <row r="11" spans="1:3" ht="27.6" x14ac:dyDescent="0.25">
      <c r="B11" s="83" t="s">
        <v>111</v>
      </c>
    </row>
    <row r="13" spans="1:3" ht="17.399999999999999" x14ac:dyDescent="0.3">
      <c r="A13" s="123" t="s">
        <v>112</v>
      </c>
      <c r="B13" s="123"/>
    </row>
    <row r="15" spans="1:3" s="80" customFormat="1" ht="17.399999999999999" x14ac:dyDescent="0.25">
      <c r="A15" s="87"/>
      <c r="B15" s="86" t="s">
        <v>113</v>
      </c>
    </row>
    <row r="16" spans="1:3" s="80" customFormat="1" ht="17.399999999999999" x14ac:dyDescent="0.25">
      <c r="A16" s="87"/>
      <c r="B16" s="86" t="s">
        <v>114</v>
      </c>
      <c r="C16" s="82" t="s">
        <v>115</v>
      </c>
    </row>
    <row r="17" spans="1:3" ht="17.399999999999999" x14ac:dyDescent="0.3">
      <c r="A17" s="88"/>
      <c r="B17" s="86" t="s">
        <v>116</v>
      </c>
    </row>
    <row r="18" spans="1:3" ht="17.399999999999999" x14ac:dyDescent="0.3">
      <c r="A18" s="88"/>
      <c r="B18" s="86" t="s">
        <v>117</v>
      </c>
    </row>
    <row r="19" spans="1:3" ht="17.399999999999999" x14ac:dyDescent="0.3">
      <c r="A19" s="88"/>
      <c r="B19" s="86" t="s">
        <v>118</v>
      </c>
    </row>
    <row r="20" spans="1:3" s="80" customFormat="1" ht="17.399999999999999" x14ac:dyDescent="0.25">
      <c r="A20" s="87"/>
      <c r="B20" s="86" t="s">
        <v>119</v>
      </c>
      <c r="C20" s="81" t="s">
        <v>120</v>
      </c>
    </row>
    <row r="21" spans="1:3" ht="17.399999999999999" x14ac:dyDescent="0.3">
      <c r="A21" s="88"/>
      <c r="B21" s="86" t="s">
        <v>121</v>
      </c>
    </row>
    <row r="22" spans="1:3" ht="17.399999999999999" x14ac:dyDescent="0.3">
      <c r="A22" s="88"/>
      <c r="B22" s="89" t="s">
        <v>122</v>
      </c>
    </row>
    <row r="23" spans="1:3" ht="17.399999999999999" x14ac:dyDescent="0.3">
      <c r="A23" s="88"/>
      <c r="B23" s="4"/>
    </row>
    <row r="24" spans="1:3" ht="17.399999999999999" x14ac:dyDescent="0.3">
      <c r="A24" s="123" t="s">
        <v>123</v>
      </c>
      <c r="B24" s="123"/>
    </row>
    <row r="25" spans="1:3" ht="41.4" x14ac:dyDescent="0.3">
      <c r="A25" s="88"/>
      <c r="B25" s="86" t="s">
        <v>124</v>
      </c>
    </row>
    <row r="26" spans="1:3" ht="17.399999999999999" x14ac:dyDescent="0.3">
      <c r="A26" s="88"/>
      <c r="B26" s="86"/>
    </row>
    <row r="27" spans="1:3" ht="17.399999999999999" x14ac:dyDescent="0.3">
      <c r="A27" s="88"/>
      <c r="B27" s="103" t="s">
        <v>125</v>
      </c>
    </row>
    <row r="28" spans="1:3" ht="17.399999999999999" x14ac:dyDescent="0.3">
      <c r="A28" s="88"/>
      <c r="B28" s="86" t="s">
        <v>126</v>
      </c>
    </row>
    <row r="29" spans="1:3" ht="27.6" x14ac:dyDescent="0.3">
      <c r="A29" s="88"/>
      <c r="B29" s="86" t="s">
        <v>127</v>
      </c>
    </row>
    <row r="30" spans="1:3" ht="17.399999999999999" x14ac:dyDescent="0.3">
      <c r="A30" s="88"/>
      <c r="B30" s="86"/>
    </row>
    <row r="31" spans="1:3" ht="17.399999999999999" x14ac:dyDescent="0.3">
      <c r="A31" s="88"/>
      <c r="B31" s="103" t="s">
        <v>128</v>
      </c>
    </row>
    <row r="32" spans="1:3" ht="17.399999999999999" x14ac:dyDescent="0.3">
      <c r="A32" s="88"/>
      <c r="B32" s="86" t="s">
        <v>129</v>
      </c>
    </row>
    <row r="33" spans="1:2" ht="17.399999999999999" x14ac:dyDescent="0.3">
      <c r="A33" s="88"/>
      <c r="B33" s="86" t="s">
        <v>130</v>
      </c>
    </row>
    <row r="34" spans="1:2" ht="17.399999999999999" x14ac:dyDescent="0.3">
      <c r="A34" s="88"/>
      <c r="B34" s="4"/>
    </row>
    <row r="35" spans="1:2" ht="27.6" x14ac:dyDescent="0.3">
      <c r="A35" s="88"/>
      <c r="B35" s="86" t="s">
        <v>131</v>
      </c>
    </row>
    <row r="36" spans="1:2" ht="17.399999999999999" x14ac:dyDescent="0.3">
      <c r="A36" s="88"/>
      <c r="B36" s="90" t="s">
        <v>132</v>
      </c>
    </row>
    <row r="37" spans="1:2" ht="17.399999999999999" x14ac:dyDescent="0.3">
      <c r="A37" s="88"/>
      <c r="B37" s="4"/>
    </row>
    <row r="38" spans="1:2" ht="17.399999999999999" x14ac:dyDescent="0.3">
      <c r="A38" s="123" t="s">
        <v>133</v>
      </c>
      <c r="B38" s="123"/>
    </row>
    <row r="39" spans="1:2" ht="27.6" x14ac:dyDescent="0.25">
      <c r="B39" s="86" t="s">
        <v>134</v>
      </c>
    </row>
    <row r="41" spans="1:2" ht="13.8" x14ac:dyDescent="0.25">
      <c r="B41" s="86" t="s">
        <v>135</v>
      </c>
    </row>
    <row r="43" spans="1:2" ht="27.6" x14ac:dyDescent="0.25">
      <c r="B43" s="86" t="s">
        <v>136</v>
      </c>
    </row>
    <row r="45" spans="1:2" ht="27.6" x14ac:dyDescent="0.25">
      <c r="B45" s="86" t="s">
        <v>137</v>
      </c>
    </row>
    <row r="46" spans="1:2" x14ac:dyDescent="0.25">
      <c r="B46" s="11"/>
    </row>
    <row r="47" spans="1:2" ht="27.6" x14ac:dyDescent="0.25">
      <c r="B47" s="86" t="s">
        <v>138</v>
      </c>
    </row>
    <row r="49" spans="1:2" ht="17.399999999999999" x14ac:dyDescent="0.3">
      <c r="A49" s="123" t="s">
        <v>139</v>
      </c>
      <c r="B49" s="123"/>
    </row>
    <row r="50" spans="1:2" ht="27.6" x14ac:dyDescent="0.25">
      <c r="B50" s="86" t="s">
        <v>140</v>
      </c>
    </row>
    <row r="52" spans="1:2" ht="13.8" x14ac:dyDescent="0.25">
      <c r="A52" s="91" t="s">
        <v>141</v>
      </c>
      <c r="B52" s="86" t="s">
        <v>142</v>
      </c>
    </row>
    <row r="53" spans="1:2" ht="13.8" x14ac:dyDescent="0.25">
      <c r="A53" s="91" t="s">
        <v>143</v>
      </c>
      <c r="B53" s="86" t="s">
        <v>144</v>
      </c>
    </row>
    <row r="54" spans="1:2" ht="13.8" x14ac:dyDescent="0.25">
      <c r="A54" s="91" t="s">
        <v>145</v>
      </c>
      <c r="B54" s="86" t="s">
        <v>146</v>
      </c>
    </row>
    <row r="55" spans="1:2" ht="28.2" x14ac:dyDescent="0.25">
      <c r="A55" s="83"/>
      <c r="B55" s="86" t="s">
        <v>147</v>
      </c>
    </row>
    <row r="56" spans="1:2" ht="28.2" x14ac:dyDescent="0.25">
      <c r="A56" s="83"/>
      <c r="B56" s="86" t="s">
        <v>148</v>
      </c>
    </row>
    <row r="57" spans="1:2" ht="13.8" x14ac:dyDescent="0.25">
      <c r="A57" s="91" t="s">
        <v>149</v>
      </c>
      <c r="B57" s="86" t="s">
        <v>150</v>
      </c>
    </row>
    <row r="58" spans="1:2" ht="14.4" x14ac:dyDescent="0.25">
      <c r="A58" s="83"/>
      <c r="B58" s="86" t="s">
        <v>151</v>
      </c>
    </row>
    <row r="59" spans="1:2" ht="14.4" x14ac:dyDescent="0.25">
      <c r="A59" s="83"/>
      <c r="B59" s="86" t="s">
        <v>152</v>
      </c>
    </row>
    <row r="60" spans="1:2" ht="13.8" x14ac:dyDescent="0.25">
      <c r="A60" s="91" t="s">
        <v>153</v>
      </c>
      <c r="B60" s="86" t="s">
        <v>154</v>
      </c>
    </row>
    <row r="61" spans="1:2" ht="28.2" x14ac:dyDescent="0.25">
      <c r="A61" s="83"/>
      <c r="B61" s="86" t="s">
        <v>155</v>
      </c>
    </row>
    <row r="62" spans="1:2" ht="13.8" x14ac:dyDescent="0.25">
      <c r="A62" s="91" t="s">
        <v>156</v>
      </c>
      <c r="B62" s="86" t="s">
        <v>157</v>
      </c>
    </row>
    <row r="63" spans="1:2" ht="13.8" x14ac:dyDescent="0.25">
      <c r="A63" s="92"/>
      <c r="B63" s="86" t="s">
        <v>158</v>
      </c>
    </row>
    <row r="64" spans="1:2" x14ac:dyDescent="0.25">
      <c r="B64" s="5"/>
    </row>
    <row r="65" spans="1:2" ht="17.399999999999999" x14ac:dyDescent="0.3">
      <c r="A65" s="123" t="s">
        <v>159</v>
      </c>
      <c r="B65" s="123"/>
    </row>
    <row r="66" spans="1:2" ht="41.4" x14ac:dyDescent="0.25">
      <c r="B66" s="86" t="s">
        <v>160</v>
      </c>
    </row>
    <row r="68" spans="1:2" ht="17.399999999999999" x14ac:dyDescent="0.3">
      <c r="A68" s="123" t="s">
        <v>161</v>
      </c>
      <c r="B68" s="123"/>
    </row>
    <row r="69" spans="1:2" ht="13.8" x14ac:dyDescent="0.25">
      <c r="A69" s="98" t="s">
        <v>162</v>
      </c>
      <c r="B69" s="99" t="s">
        <v>163</v>
      </c>
    </row>
    <row r="70" spans="1:2" ht="27.6" x14ac:dyDescent="0.25">
      <c r="A70" s="92"/>
      <c r="B70" s="97" t="s">
        <v>164</v>
      </c>
    </row>
    <row r="71" spans="1:2" ht="13.8" x14ac:dyDescent="0.25">
      <c r="A71" s="92"/>
      <c r="B71" s="93"/>
    </row>
    <row r="72" spans="1:2" ht="13.8" x14ac:dyDescent="0.25">
      <c r="A72" s="98" t="s">
        <v>162</v>
      </c>
      <c r="B72" s="99" t="s">
        <v>165</v>
      </c>
    </row>
    <row r="73" spans="1:2" ht="28.2" x14ac:dyDescent="0.25">
      <c r="A73" s="92"/>
      <c r="B73" s="97" t="s">
        <v>166</v>
      </c>
    </row>
    <row r="74" spans="1:2" ht="13.8" x14ac:dyDescent="0.25">
      <c r="A74" s="92"/>
      <c r="B74" s="93"/>
    </row>
    <row r="75" spans="1:2" ht="13.8" x14ac:dyDescent="0.25">
      <c r="A75" s="98" t="s">
        <v>162</v>
      </c>
      <c r="B75" s="101" t="s">
        <v>167</v>
      </c>
    </row>
    <row r="76" spans="1:2" ht="41.4" x14ac:dyDescent="0.25">
      <c r="A76" s="92"/>
      <c r="B76" s="85" t="s">
        <v>168</v>
      </c>
    </row>
    <row r="77" spans="1:2" ht="13.8" x14ac:dyDescent="0.25">
      <c r="A77" s="92"/>
      <c r="B77" s="92"/>
    </row>
    <row r="78" spans="1:2" ht="13.8" x14ac:dyDescent="0.25">
      <c r="A78" s="98" t="s">
        <v>162</v>
      </c>
      <c r="B78" s="101" t="s">
        <v>169</v>
      </c>
    </row>
    <row r="79" spans="1:2" ht="27.6" x14ac:dyDescent="0.25">
      <c r="A79" s="92"/>
      <c r="B79" s="85" t="s">
        <v>170</v>
      </c>
    </row>
    <row r="80" spans="1:2" ht="13.8" x14ac:dyDescent="0.25">
      <c r="A80" s="92"/>
      <c r="B80" s="92"/>
    </row>
    <row r="81" spans="1:2" ht="13.8" x14ac:dyDescent="0.25">
      <c r="A81" s="98" t="s">
        <v>162</v>
      </c>
      <c r="B81" s="101" t="s">
        <v>171</v>
      </c>
    </row>
    <row r="82" spans="1:2" ht="14.4" x14ac:dyDescent="0.3">
      <c r="A82" s="92"/>
      <c r="B82" s="96" t="s">
        <v>172</v>
      </c>
    </row>
    <row r="83" spans="1:2" ht="14.4" x14ac:dyDescent="0.3">
      <c r="A83" s="92"/>
      <c r="B83" s="96" t="s">
        <v>173</v>
      </c>
    </row>
    <row r="84" spans="1:2" ht="14.4" x14ac:dyDescent="0.3">
      <c r="A84" s="92"/>
      <c r="B84" s="96" t="s">
        <v>174</v>
      </c>
    </row>
    <row r="85" spans="1:2" ht="13.8" x14ac:dyDescent="0.25">
      <c r="A85" s="92"/>
      <c r="B85" s="95"/>
    </row>
    <row r="86" spans="1:2" ht="13.8" x14ac:dyDescent="0.25">
      <c r="A86" s="98" t="s">
        <v>162</v>
      </c>
      <c r="B86" s="101" t="s">
        <v>175</v>
      </c>
    </row>
    <row r="87" spans="1:2" ht="41.4" x14ac:dyDescent="0.25">
      <c r="A87" s="92"/>
      <c r="B87" s="85" t="s">
        <v>176</v>
      </c>
    </row>
    <row r="88" spans="1:2" ht="14.4" x14ac:dyDescent="0.3">
      <c r="A88" s="92"/>
      <c r="B88" s="94" t="s">
        <v>177</v>
      </c>
    </row>
    <row r="89" spans="1:2" ht="41.4" x14ac:dyDescent="0.25">
      <c r="A89" s="92"/>
      <c r="B89" s="100" t="s">
        <v>178</v>
      </c>
    </row>
    <row r="90" spans="1:2" ht="13.8" x14ac:dyDescent="0.25">
      <c r="A90" s="92"/>
      <c r="B90" s="92"/>
    </row>
    <row r="91" spans="1:2" ht="13.8" x14ac:dyDescent="0.25">
      <c r="A91" s="98" t="s">
        <v>162</v>
      </c>
      <c r="B91" s="101" t="s">
        <v>179</v>
      </c>
    </row>
    <row r="92" spans="1:2" ht="27.6" x14ac:dyDescent="0.25">
      <c r="A92" s="83"/>
      <c r="B92" s="96" t="s">
        <v>180</v>
      </c>
    </row>
    <row r="94" spans="1:2" x14ac:dyDescent="0.25">
      <c r="A94" s="17" t="s">
        <v>181</v>
      </c>
    </row>
  </sheetData>
  <mergeCells count="6">
    <mergeCell ref="A38:B38"/>
    <mergeCell ref="A49:B49"/>
    <mergeCell ref="A68:B68"/>
    <mergeCell ref="A13:B13"/>
    <mergeCell ref="A65:B65"/>
    <mergeCell ref="A24:B24"/>
  </mergeCells>
  <phoneticPr fontId="3" type="noConversion"/>
  <hyperlinks>
    <hyperlink ref="B9" r:id="rId1" xr:uid="{00000000-0004-0000-0200-000000000000}"/>
    <hyperlink ref="A2" r:id="rId2" xr:uid="{00000000-0004-0000-0200-000001000000}"/>
    <hyperlink ref="B36" r:id="rId3" xr:uid="{00000000-0004-0000-0200-000002000000}"/>
  </hyperlinks>
  <pageMargins left="0.5" right="0.5" top="0.25" bottom="0.25" header="0.5" footer="0.5"/>
  <pageSetup orientation="portrait" r:id="rId4"/>
  <headerFooter alignWithMargins="0"/>
  <drawing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9"/>
  <sheetViews>
    <sheetView showGridLines="0" workbookViewId="0">
      <selection activeCell="A2" sqref="A2"/>
    </sheetView>
  </sheetViews>
  <sheetFormatPr defaultColWidth="8.88671875" defaultRowHeight="13.2" x14ac:dyDescent="0.25"/>
  <cols>
    <col min="1" max="1" width="5.5546875" style="2" customWidth="1"/>
    <col min="2" max="2" width="82.109375" style="2" customWidth="1"/>
  </cols>
  <sheetData>
    <row r="1" spans="1:3" ht="30" customHeight="1" x14ac:dyDescent="0.25">
      <c r="A1" s="25" t="s">
        <v>182</v>
      </c>
      <c r="B1" s="25"/>
    </row>
    <row r="2" spans="1:3" ht="15" x14ac:dyDescent="0.25">
      <c r="B2" s="29"/>
    </row>
    <row r="3" spans="1:3" ht="15" x14ac:dyDescent="0.25">
      <c r="A3" s="27"/>
      <c r="B3" s="22" t="s">
        <v>183</v>
      </c>
      <c r="C3" s="28"/>
    </row>
    <row r="4" spans="1:3" ht="13.8" x14ac:dyDescent="0.25">
      <c r="A4" s="6"/>
      <c r="B4" s="24" t="s">
        <v>78</v>
      </c>
      <c r="C4" s="7"/>
    </row>
    <row r="5" spans="1:3" ht="15" x14ac:dyDescent="0.25">
      <c r="A5" s="6"/>
      <c r="B5" s="8"/>
      <c r="C5" s="7"/>
    </row>
    <row r="6" spans="1:3" ht="15.6" x14ac:dyDescent="0.3">
      <c r="A6" s="6"/>
      <c r="B6" s="9" t="s">
        <v>181</v>
      </c>
      <c r="C6" s="7"/>
    </row>
    <row r="7" spans="1:3" ht="15" x14ac:dyDescent="0.25">
      <c r="A7" s="6"/>
      <c r="B7" s="8"/>
      <c r="C7" s="7"/>
    </row>
    <row r="8" spans="1:3" ht="30" x14ac:dyDescent="0.25">
      <c r="A8" s="6"/>
      <c r="B8" s="8" t="s">
        <v>184</v>
      </c>
      <c r="C8" s="7"/>
    </row>
    <row r="9" spans="1:3" ht="15" x14ac:dyDescent="0.25">
      <c r="A9" s="6"/>
      <c r="B9" s="8"/>
      <c r="C9" s="7"/>
    </row>
    <row r="10" spans="1:3" ht="46.2" x14ac:dyDescent="0.3">
      <c r="A10" s="6"/>
      <c r="B10" s="8" t="s">
        <v>185</v>
      </c>
      <c r="C10" s="7"/>
    </row>
    <row r="11" spans="1:3" ht="15" x14ac:dyDescent="0.25">
      <c r="A11" s="6"/>
      <c r="B11" s="8"/>
      <c r="C11" s="7"/>
    </row>
    <row r="12" spans="1:3" ht="45" x14ac:dyDescent="0.25">
      <c r="A12" s="6"/>
      <c r="B12" s="8" t="s">
        <v>186</v>
      </c>
      <c r="C12" s="7"/>
    </row>
    <row r="13" spans="1:3" ht="15" x14ac:dyDescent="0.25">
      <c r="A13" s="6"/>
      <c r="B13" s="8"/>
      <c r="C13" s="7"/>
    </row>
    <row r="14" spans="1:3" ht="60" x14ac:dyDescent="0.25">
      <c r="A14" s="6"/>
      <c r="B14" s="8" t="s">
        <v>187</v>
      </c>
      <c r="C14" s="7"/>
    </row>
    <row r="15" spans="1:3" ht="15" x14ac:dyDescent="0.25">
      <c r="A15" s="6"/>
      <c r="B15" s="8"/>
      <c r="C15" s="7"/>
    </row>
    <row r="16" spans="1:3" ht="30.6" x14ac:dyDescent="0.25">
      <c r="A16" s="6"/>
      <c r="B16" s="8" t="s">
        <v>188</v>
      </c>
      <c r="C16" s="7"/>
    </row>
    <row r="17" spans="1:3" ht="15" x14ac:dyDescent="0.25">
      <c r="A17" s="6"/>
      <c r="B17" s="8"/>
      <c r="C17" s="7"/>
    </row>
    <row r="18" spans="1:3" ht="15.6" x14ac:dyDescent="0.3">
      <c r="A18" s="6"/>
      <c r="B18" s="9" t="s">
        <v>189</v>
      </c>
      <c r="C18" s="7"/>
    </row>
    <row r="19" spans="1:3" ht="15" x14ac:dyDescent="0.25">
      <c r="A19" s="6"/>
      <c r="B19" s="23" t="s">
        <v>190</v>
      </c>
      <c r="C19" s="7"/>
    </row>
    <row r="20" spans="1:3" ht="15" x14ac:dyDescent="0.25">
      <c r="A20" s="6"/>
      <c r="B20" s="10"/>
      <c r="C20" s="7"/>
    </row>
    <row r="21" spans="1:3" x14ac:dyDescent="0.25">
      <c r="A21" s="6"/>
      <c r="B21" s="6"/>
      <c r="C21" s="7"/>
    </row>
    <row r="22" spans="1:3" x14ac:dyDescent="0.25">
      <c r="A22" s="6"/>
      <c r="B22" s="6"/>
      <c r="C22" s="7"/>
    </row>
    <row r="23" spans="1:3" x14ac:dyDescent="0.25">
      <c r="A23" s="6"/>
      <c r="B23" s="6"/>
      <c r="C23" s="7"/>
    </row>
    <row r="24" spans="1:3" x14ac:dyDescent="0.25">
      <c r="A24" s="6"/>
      <c r="B24" s="6"/>
      <c r="C24" s="7"/>
    </row>
    <row r="25" spans="1:3" x14ac:dyDescent="0.25">
      <c r="A25" s="6"/>
      <c r="B25" s="6"/>
      <c r="C25" s="7"/>
    </row>
    <row r="26" spans="1:3" x14ac:dyDescent="0.25">
      <c r="A26" s="6"/>
      <c r="B26" s="6"/>
      <c r="C26" s="7"/>
    </row>
    <row r="27" spans="1:3" x14ac:dyDescent="0.25">
      <c r="A27" s="6"/>
      <c r="B27" s="6"/>
      <c r="C27" s="7"/>
    </row>
    <row r="28" spans="1:3" x14ac:dyDescent="0.25">
      <c r="A28" s="6"/>
      <c r="B28" s="6"/>
      <c r="C28" s="7"/>
    </row>
    <row r="29" spans="1:3" x14ac:dyDescent="0.25">
      <c r="A29" s="6"/>
      <c r="B29" s="6"/>
      <c r="C29" s="7"/>
    </row>
  </sheetData>
  <hyperlinks>
    <hyperlink ref="B4" r:id="rId1" xr:uid="{00000000-0004-0000-0300-000000000000}"/>
    <hyperlink ref="B19" r:id="rId2" xr:uid="{00000000-0004-0000-0300-000001000000}"/>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29BF9C438E36A4E88BF57980987DFD6" ma:contentTypeVersion="0" ma:contentTypeDescription="Create a new document." ma:contentTypeScope="" ma:versionID="e06d8308ad7628b0878794d15377601d">
  <xsd:schema xmlns:xsd="http://www.w3.org/2001/XMLSchema" xmlns:xs="http://www.w3.org/2001/XMLSchema" xmlns:p="http://schemas.microsoft.com/office/2006/metadata/properties" targetNamespace="http://schemas.microsoft.com/office/2006/metadata/properties" ma:root="true" ma:fieldsID="ea468ad244f48a71d6e2348ef021ef4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EE1261-F7EE-4A89-A424-39E673A8D425}">
  <ds:schemaRefs>
    <ds:schemaRef ds:uri="http://schemas.microsoft.com/sharepoint/v3/contenttype/forms"/>
  </ds:schemaRefs>
</ds:datastoreItem>
</file>

<file path=customXml/itemProps2.xml><?xml version="1.0" encoding="utf-8"?>
<ds:datastoreItem xmlns:ds="http://schemas.openxmlformats.org/officeDocument/2006/customXml" ds:itemID="{7E2CEE73-92B1-4799-BFAE-3C571EE740E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56E9301-78A5-4E76-9425-0AF63154F0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GanttChart</vt:lpstr>
      <vt:lpstr>GanttChartPro</vt:lpstr>
      <vt:lpstr>Help</vt:lpstr>
      <vt:lpstr>TermsOfUse</vt:lpstr>
      <vt:lpstr>GanttChart!prevWBS</vt:lpstr>
      <vt:lpstr>GanttChart!Print_Area</vt:lpstr>
      <vt:lpstr>GanttChartPro!Print_Area</vt:lpstr>
      <vt:lpstr>GanttChart!Print_Titles</vt:lpstr>
    </vt:vector>
  </TitlesOfParts>
  <Manager/>
  <Company>Vertex42 LLC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subject/>
  <dc:creator>Vertex42.com</dc:creator>
  <cp:keywords/>
  <dc:description>(c) 2006-2018 Vertex42 LLC. All Rights Reserved.</dc:description>
  <cp:lastModifiedBy>Lahore Hauspie</cp:lastModifiedBy>
  <cp:revision/>
  <dcterms:created xsi:type="dcterms:W3CDTF">2010-06-09T16:05:03Z</dcterms:created>
  <dcterms:modified xsi:type="dcterms:W3CDTF">2023-03-10T23:37:53Z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y fmtid="{D5CDD505-2E9C-101B-9397-08002B2CF9AE}" pid="5" name="ContentTypeId">
    <vt:lpwstr>0x010100029BF9C438E36A4E88BF57980987DFD6</vt:lpwstr>
  </property>
</Properties>
</file>