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mc:AlternateContent xmlns:mc="http://schemas.openxmlformats.org/markup-compatibility/2006">
    <mc:Choice Requires="x15">
      <x15ac:absPath xmlns:x15ac="http://schemas.microsoft.com/office/spreadsheetml/2010/11/ac" url="C:\Users\Lahore Hauspie\Desktop\Lahore PO Master 1\Semester 2\EPS Project\"/>
    </mc:Choice>
  </mc:AlternateContent>
  <xr:revisionPtr revIDLastSave="0" documentId="8_{3BEB46B2-29A0-406C-9607-E53D76CF0812}" xr6:coauthVersionLast="47" xr6:coauthVersionMax="47" xr10:uidLastSave="{00000000-0000-0000-0000-000000000000}"/>
  <bookViews>
    <workbookView xWindow="-108" yWindow="-108" windowWidth="23256" windowHeight="12576" xr2:uid="{00000000-000D-0000-FFFF-FFFF00000000}"/>
  </bookViews>
  <sheets>
    <sheet name="GanttChart" sheetId="9" r:id="rId1"/>
    <sheet name="GanttChartPro" sheetId="12" r:id="rId2"/>
    <sheet name="Help" sheetId="6" r:id="rId3"/>
    <sheet name="TermsOfUse" sheetId="11" r:id="rId4"/>
  </sheets>
  <definedNames>
    <definedName name="prevWBS" localSheetId="0">GanttChart!$A1048576</definedName>
    <definedName name="_xlnm.Print_Area" localSheetId="0">GanttChart!$A$1:$BN$36</definedName>
    <definedName name="_xlnm.Print_Area" localSheetId="1">GanttChartPro!$A$1:$C$47</definedName>
    <definedName name="_xlnm.Print_Titles" localSheetId="0">GanttChart!$4:$7</definedName>
    <definedName name="valuevx">42.314159</definedName>
    <definedName name="vertex42_copyright" hidden="1">"© 2006-2018 Vertex42 LLC"</definedName>
    <definedName name="vertex42_id" hidden="1">"gantt-chart_L.xlsx"</definedName>
    <definedName name="vertex42_title" hidden="1">"Gantt Chart Template"</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9" l="1"/>
  <c r="I57" i="9" s="1"/>
  <c r="F58" i="9"/>
  <c r="I58" i="9" s="1"/>
  <c r="F59" i="9"/>
  <c r="I59" i="9" s="1"/>
  <c r="F56" i="9"/>
  <c r="I56" i="9" s="1"/>
  <c r="F55" i="9"/>
  <c r="I55" i="9" s="1"/>
  <c r="F54" i="9"/>
  <c r="F53" i="9"/>
  <c r="I53" i="9" s="1"/>
  <c r="F52" i="9"/>
  <c r="F47" i="9"/>
  <c r="I47" i="9" s="1"/>
  <c r="F48" i="9"/>
  <c r="I48" i="9" s="1"/>
  <c r="F49" i="9"/>
  <c r="I49" i="9" s="1"/>
  <c r="F50" i="9"/>
  <c r="I50" i="9" s="1"/>
  <c r="F51" i="9"/>
  <c r="I51" i="9" s="1"/>
  <c r="F46" i="9"/>
  <c r="I46" i="9" s="1"/>
  <c r="F45" i="9"/>
  <c r="I45" i="9" s="1"/>
  <c r="F44" i="9"/>
  <c r="F43" i="9"/>
  <c r="I43" i="9" s="1"/>
  <c r="F42" i="9"/>
  <c r="I42" i="9" s="1"/>
  <c r="F41" i="9"/>
  <c r="F40" i="9"/>
  <c r="I40" i="9" s="1"/>
  <c r="F39" i="9"/>
  <c r="I39" i="9" s="1"/>
  <c r="F38" i="9"/>
  <c r="I38" i="9" s="1"/>
  <c r="F37" i="9"/>
  <c r="F36" i="9"/>
  <c r="I36" i="9" s="1"/>
  <c r="F35" i="9"/>
  <c r="I35" i="9" s="1"/>
  <c r="F34" i="9"/>
  <c r="I34" i="9" s="1"/>
  <c r="F28" i="9"/>
  <c r="I28" i="9" s="1"/>
  <c r="F27" i="9"/>
  <c r="I27" i="9" s="1"/>
  <c r="F23" i="9"/>
  <c r="I23" i="9" s="1"/>
  <c r="F24" i="9"/>
  <c r="I24" i="9" s="1"/>
  <c r="K6" i="9"/>
  <c r="F15" i="9"/>
  <c r="I15" i="9" s="1"/>
  <c r="F14" i="9"/>
  <c r="I14" i="9" s="1"/>
  <c r="F13" i="9"/>
  <c r="I13" i="9" s="1"/>
  <c r="F12" i="9"/>
  <c r="I12" i="9" s="1"/>
  <c r="F11" i="9"/>
  <c r="I11" i="9" s="1"/>
  <c r="F10" i="9"/>
  <c r="I10" i="9" s="1"/>
  <c r="A8" i="9"/>
  <c r="F8" i="9" l="1"/>
  <c r="I8" i="9" s="1"/>
  <c r="F29" i="9"/>
  <c r="I29" i="9" s="1"/>
  <c r="F25" i="9"/>
  <c r="I25" i="9" s="1"/>
  <c r="F17" i="9"/>
  <c r="I17" i="9" s="1"/>
  <c r="F9" i="9" l="1"/>
  <c r="K5" i="9"/>
  <c r="F16" i="9" l="1"/>
  <c r="I16" i="9" s="1"/>
  <c r="I9" i="9"/>
  <c r="K7" i="9"/>
  <c r="K4" i="9"/>
  <c r="L6" i="9" l="1"/>
  <c r="F19" i="9" l="1"/>
  <c r="I19" i="9" s="1"/>
  <c r="F18" i="9"/>
  <c r="I18" i="9" s="1"/>
  <c r="F26" i="9"/>
  <c r="I26" i="9" s="1"/>
  <c r="F31" i="9"/>
  <c r="I31" i="9" s="1"/>
  <c r="F30" i="9"/>
  <c r="I30" i="9" s="1"/>
  <c r="M6" i="9"/>
  <c r="F32" i="9" l="1"/>
  <c r="I32" i="9" s="1"/>
  <c r="N6" i="9"/>
  <c r="F33" i="9" l="1"/>
  <c r="I33" i="9" s="1"/>
  <c r="O6" i="9"/>
  <c r="P6" i="9" l="1"/>
  <c r="L7" i="9"/>
  <c r="Q6" i="9" l="1"/>
  <c r="M7" i="9"/>
  <c r="R6" i="9" l="1"/>
  <c r="N7" i="9"/>
  <c r="S6" i="9" l="1"/>
  <c r="O7" i="9"/>
  <c r="T6" i="9" l="1"/>
  <c r="P7" i="9"/>
  <c r="U6" i="9" l="1"/>
  <c r="Q7" i="9"/>
  <c r="V6" i="9" l="1"/>
  <c r="R7" i="9"/>
  <c r="R5" i="9"/>
  <c r="R4" i="9"/>
  <c r="W6" i="9" l="1"/>
  <c r="S7" i="9"/>
  <c r="X6" i="9" l="1"/>
  <c r="T7" i="9"/>
  <c r="Y6" i="9" l="1"/>
  <c r="U7" i="9"/>
  <c r="Z6" i="9" l="1"/>
  <c r="V7" i="9"/>
  <c r="AA6" i="9" l="1"/>
  <c r="X7" i="9"/>
  <c r="W7" i="9"/>
  <c r="AB6" i="9" l="1"/>
  <c r="Y5" i="9"/>
  <c r="Y4" i="9"/>
  <c r="Y7" i="9"/>
  <c r="AC6" i="9" l="1"/>
  <c r="Z7" i="9"/>
  <c r="AD6" i="9" l="1"/>
  <c r="AA7" i="9"/>
  <c r="AE6" i="9" l="1"/>
  <c r="AB7" i="9"/>
  <c r="AF6" i="9" l="1"/>
  <c r="AC7" i="9"/>
  <c r="AG6" i="9" l="1"/>
  <c r="AD7" i="9"/>
  <c r="AH6" i="9" l="1"/>
  <c r="AE7" i="9"/>
  <c r="AI6" i="9" l="1"/>
  <c r="AF4" i="9"/>
  <c r="AF7" i="9"/>
  <c r="AF5" i="9"/>
  <c r="AJ6" i="9" l="1"/>
  <c r="AG7" i="9"/>
  <c r="AK6" i="9" l="1"/>
  <c r="AH7" i="9"/>
  <c r="AL6" i="9" l="1"/>
  <c r="AI7" i="9"/>
  <c r="AM6" i="9" l="1"/>
  <c r="AJ7" i="9"/>
  <c r="AN6" i="9" l="1"/>
  <c r="AK7" i="9"/>
  <c r="AO6" i="9" l="1"/>
  <c r="AL7" i="9"/>
  <c r="AP6" i="9" l="1"/>
  <c r="AM7" i="9"/>
  <c r="AM5" i="9"/>
  <c r="AM4" i="9"/>
  <c r="AQ6" i="9" l="1"/>
  <c r="AN7" i="9"/>
  <c r="AR6" i="9" l="1"/>
  <c r="AO7" i="9"/>
  <c r="AS6" i="9" l="1"/>
  <c r="AP7" i="9"/>
  <c r="AT6" i="9" l="1"/>
  <c r="AQ7" i="9"/>
  <c r="AU6" i="9" l="1"/>
  <c r="AR7" i="9"/>
  <c r="AV6" i="9" l="1"/>
  <c r="AS7" i="9"/>
  <c r="AW6" i="9" l="1"/>
  <c r="AT7" i="9"/>
  <c r="AT5" i="9"/>
  <c r="AT4" i="9"/>
  <c r="AX6" i="9" l="1"/>
  <c r="AU7" i="9"/>
  <c r="AY6" i="9" l="1"/>
  <c r="AV7" i="9"/>
  <c r="AZ6" i="9" l="1"/>
  <c r="AW7" i="9"/>
  <c r="BA6" i="9" l="1"/>
  <c r="AX7" i="9"/>
  <c r="BB6" i="9" l="1"/>
  <c r="AY7" i="9"/>
  <c r="BC6" i="9" l="1"/>
  <c r="AZ7" i="9"/>
  <c r="BD6" i="9" l="1"/>
  <c r="BA5" i="9"/>
  <c r="BA4" i="9"/>
  <c r="BA7" i="9"/>
  <c r="BE6" i="9" l="1"/>
  <c r="BB7" i="9"/>
  <c r="BF6" i="9" l="1"/>
  <c r="BC7" i="9"/>
  <c r="BG6" i="9" l="1"/>
  <c r="BD7" i="9"/>
  <c r="BH6" i="9" l="1"/>
  <c r="BE7" i="9"/>
  <c r="BI6" i="9" l="1"/>
  <c r="BF7" i="9"/>
  <c r="BJ6" i="9" l="1"/>
  <c r="BG7" i="9"/>
  <c r="BK6" i="9" l="1"/>
  <c r="BH4" i="9"/>
  <c r="BH7" i="9"/>
  <c r="BH5" i="9"/>
  <c r="BL6" i="9" l="1"/>
  <c r="BI7" i="9"/>
  <c r="BM6" i="9" l="1"/>
  <c r="BJ7" i="9"/>
  <c r="BN6" i="9" l="1"/>
  <c r="BO6" i="9" s="1"/>
  <c r="BK7" i="9"/>
  <c r="BP6" i="9" l="1"/>
  <c r="BO4" i="9"/>
  <c r="BO5" i="9"/>
  <c r="BO7" i="9"/>
  <c r="BL7" i="9"/>
  <c r="BQ6" i="9" l="1"/>
  <c r="BP7" i="9"/>
  <c r="BM7" i="9"/>
  <c r="BR6" i="9" l="1"/>
  <c r="BQ7" i="9"/>
  <c r="BN7" i="9"/>
  <c r="BR7" i="9" l="1"/>
  <c r="BS6" i="9"/>
  <c r="A9" i="9"/>
  <c r="A10" i="9" s="1"/>
  <c r="A11" i="9" s="1"/>
  <c r="A12" i="9" s="1"/>
  <c r="A13" i="9" s="1"/>
  <c r="A14" i="9" s="1"/>
  <c r="A15" i="9" s="1"/>
  <c r="A16" i="9" l="1"/>
  <c r="BS7" i="9"/>
  <c r="BT6" i="9"/>
  <c r="A17" i="9" l="1"/>
  <c r="A18" i="9" s="1"/>
  <c r="A19" i="9" s="1"/>
  <c r="A20" i="9" s="1"/>
  <c r="A21" i="9" s="1"/>
  <c r="A22" i="9" s="1"/>
  <c r="A23" i="9" s="1"/>
  <c r="A24" i="9" s="1"/>
  <c r="BT7" i="9"/>
  <c r="BU6" i="9"/>
  <c r="A25" i="9" l="1"/>
  <c r="A26" i="9" s="1"/>
  <c r="A27" i="9" s="1"/>
  <c r="BV6" i="9"/>
  <c r="BU7" i="9"/>
  <c r="F20" i="9"/>
  <c r="A28" i="9" l="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BW6" i="9"/>
  <c r="BV5" i="9"/>
  <c r="BV4" i="9"/>
  <c r="BV7" i="9"/>
  <c r="I20" i="9"/>
  <c r="F21" i="9"/>
  <c r="BX6" i="9" l="1"/>
  <c r="BW7" i="9"/>
  <c r="I21" i="9"/>
  <c r="F22" i="9"/>
  <c r="I22" i="9" s="1"/>
  <c r="BX7" i="9" l="1"/>
  <c r="BY6" i="9"/>
  <c r="BY7" i="9" l="1"/>
  <c r="BZ6" i="9"/>
  <c r="BZ7" i="9" l="1"/>
  <c r="CA6" i="9"/>
  <c r="CA7" i="9" l="1"/>
  <c r="CB6" i="9"/>
  <c r="CC6" i="9" l="1"/>
  <c r="CB7" i="9"/>
  <c r="CD6" i="9" l="1"/>
  <c r="CC5" i="9"/>
  <c r="CC4" i="9"/>
  <c r="CC7" i="9"/>
  <c r="CE6" i="9" l="1"/>
  <c r="CD7" i="9"/>
  <c r="CF6" i="9" l="1"/>
  <c r="CE7" i="9"/>
  <c r="CF7" i="9" l="1"/>
  <c r="CG6" i="9"/>
  <c r="CG7" i="9" l="1"/>
  <c r="CH6" i="9"/>
  <c r="CH7" i="9" l="1"/>
  <c r="CI6" i="9"/>
  <c r="CI7" i="9" l="1"/>
  <c r="CJ6" i="9"/>
  <c r="CJ7" i="9" l="1"/>
  <c r="CK6" i="9"/>
  <c r="CJ4" i="9"/>
  <c r="CJ5" i="9"/>
  <c r="CK7" i="9" l="1"/>
  <c r="CL6" i="9"/>
  <c r="CL7" i="9" l="1"/>
  <c r="CM6" i="9"/>
  <c r="CN6" i="9" l="1"/>
  <c r="CM7" i="9"/>
  <c r="CO6" i="9" l="1"/>
  <c r="CN7" i="9"/>
  <c r="CP6" i="9" l="1"/>
  <c r="CO7" i="9"/>
  <c r="CQ6" i="9" l="1"/>
  <c r="CP7" i="9"/>
  <c r="CQ5" i="9" l="1"/>
  <c r="CR6" i="9"/>
  <c r="CQ4" i="9"/>
  <c r="CQ7" i="9"/>
  <c r="CR7" i="9" l="1"/>
  <c r="CS6" i="9"/>
  <c r="CS7" i="9" l="1"/>
  <c r="CT6" i="9"/>
  <c r="CT7" i="9" l="1"/>
  <c r="CU6" i="9"/>
  <c r="CU7" i="9" l="1"/>
  <c r="CV6" i="9"/>
  <c r="CW6" i="9" l="1"/>
  <c r="CV7" i="9"/>
  <c r="CX6" i="9" l="1"/>
  <c r="CW7" i="9"/>
  <c r="CX7" i="9" l="1"/>
  <c r="CX4" i="9"/>
  <c r="CX5" i="9"/>
  <c r="CY6" i="9"/>
  <c r="CY7" i="9" l="1"/>
  <c r="CZ6" i="9"/>
  <c r="CZ7" i="9" l="1"/>
  <c r="DA6" i="9"/>
  <c r="DB6" i="9" l="1"/>
  <c r="DA7" i="9"/>
  <c r="DB7" i="9" l="1"/>
  <c r="DC6" i="9"/>
  <c r="DC7" i="9" l="1"/>
  <c r="DD6" i="9"/>
  <c r="DE6" i="9" l="1"/>
  <c r="DD7" i="9"/>
  <c r="DE5" i="9" l="1"/>
  <c r="DF6" i="9"/>
  <c r="DE4" i="9"/>
  <c r="DE7" i="9"/>
  <c r="DF7" i="9" l="1"/>
  <c r="DG6" i="9"/>
  <c r="DG7" i="9" l="1"/>
  <c r="DH6" i="9"/>
  <c r="DH7" i="9" l="1"/>
  <c r="DI6" i="9"/>
  <c r="DI7" i="9" l="1"/>
  <c r="DJ6" i="9"/>
  <c r="DJ7" i="9" l="1"/>
  <c r="DK6" i="9"/>
  <c r="DK7" i="9" l="1"/>
  <c r="DL6" i="9"/>
  <c r="DL7" i="9" l="1"/>
  <c r="DM6" i="9"/>
  <c r="DL5" i="9"/>
  <c r="DL4" i="9"/>
  <c r="DN6" i="9" l="1"/>
  <c r="DM7" i="9"/>
  <c r="DN7" i="9" l="1"/>
  <c r="DO6" i="9"/>
  <c r="DO7" i="9" l="1"/>
  <c r="DP6" i="9"/>
  <c r="DP7" i="9" l="1"/>
  <c r="DQ6" i="9"/>
  <c r="DQ7" i="9" l="1"/>
  <c r="DR6" i="9"/>
  <c r="DS6" i="9" l="1"/>
  <c r="DR7" i="9"/>
  <c r="DS4" i="9" l="1"/>
  <c r="DS5" i="9"/>
  <c r="DS7" i="9"/>
  <c r="DT6" i="9"/>
  <c r="DU6" i="9" l="1"/>
  <c r="DT7" i="9"/>
  <c r="DU7" i="9" l="1"/>
  <c r="DV6" i="9"/>
  <c r="DV7" i="9" l="1"/>
  <c r="DW6" i="9"/>
  <c r="DW7" i="9" l="1"/>
  <c r="DX6" i="9"/>
  <c r="DX7" i="9" l="1"/>
  <c r="DY6" i="9"/>
  <c r="DZ6" i="9" l="1"/>
  <c r="DY7" i="9"/>
  <c r="EA6" i="9" l="1"/>
  <c r="DZ4" i="9"/>
  <c r="DZ7" i="9"/>
  <c r="DZ5" i="9"/>
  <c r="EA7" i="9" l="1"/>
  <c r="EB6" i="9"/>
  <c r="EB7" i="9" l="1"/>
  <c r="EC6" i="9"/>
  <c r="EC7" i="9" l="1"/>
  <c r="ED6" i="9"/>
  <c r="EE6" i="9" l="1"/>
  <c r="ED7" i="9"/>
  <c r="EE7" i="9" l="1"/>
  <c r="EF6" i="9"/>
  <c r="EF7" i="9" l="1"/>
  <c r="EG6" i="9"/>
  <c r="EH6" i="9" l="1"/>
  <c r="EG4" i="9"/>
  <c r="EG5" i="9"/>
  <c r="EG7" i="9"/>
  <c r="EI6" i="9" l="1"/>
  <c r="EH7" i="9"/>
  <c r="EI7" i="9" l="1"/>
  <c r="EJ6" i="9"/>
  <c r="EJ7" i="9" l="1"/>
  <c r="EK6" i="9"/>
  <c r="EK7" i="9" l="1"/>
  <c r="EL6" i="9"/>
  <c r="EM6" i="9" l="1"/>
  <c r="EM7" i="9" s="1"/>
  <c r="EL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Vertex42</author>
    <author>Vertex42.com Templates</author>
  </authors>
  <commentList>
    <comment ref="A7" authorId="0" shapeId="0" xr:uid="{00000000-0006-0000-0000-000001000000}">
      <text>
        <r>
          <rPr>
            <b/>
            <sz val="9"/>
            <color indexed="81"/>
            <rFont val="Tahoma"/>
            <family val="2"/>
          </rPr>
          <t>Work Breakdown Structure</t>
        </r>
        <r>
          <rPr>
            <sz val="9"/>
            <color indexed="81"/>
            <rFont val="Tahoma"/>
            <family val="2"/>
          </rPr>
          <t xml:space="preserve">
Level 1: 1, 2, 3, ...
Level 2: 1.1, 1.2, 1.3, ...
Level 3: 1.1.1, 1.1.2, 1.1.3, …
 - The WBS uses a formula to control the numbering, but the formulas are different for different levels. Copy and Paste the cells in the WBS column from the examples at the bottom of the worksheet.</t>
        </r>
      </text>
    </comment>
    <comment ref="B7" authorId="0" shapeId="0" xr:uid="{00000000-0006-0000-0000-000002000000}">
      <text>
        <r>
          <rPr>
            <b/>
            <sz val="9"/>
            <color indexed="81"/>
            <rFont val="Tahoma"/>
            <family val="2"/>
          </rPr>
          <t>Task Description</t>
        </r>
        <r>
          <rPr>
            <sz val="9"/>
            <color indexed="81"/>
            <rFont val="Tahoma"/>
            <family val="2"/>
          </rPr>
          <t xml:space="preserve">
Enter the name of each task and sub-task. Use indents for sub-tasks.</t>
        </r>
      </text>
    </comment>
    <comment ref="C7" authorId="0" shapeId="0" xr:uid="{00000000-0006-0000-0000-000003000000}">
      <text>
        <r>
          <rPr>
            <b/>
            <sz val="9"/>
            <color indexed="81"/>
            <rFont val="Tahoma"/>
            <family val="2"/>
          </rPr>
          <t>Task Lead</t>
        </r>
        <r>
          <rPr>
            <sz val="9"/>
            <color indexed="81"/>
            <rFont val="Tahoma"/>
            <family val="2"/>
          </rPr>
          <t xml:space="preserve">
Enter the name of the Task Lead in this column.</t>
        </r>
      </text>
    </comment>
    <comment ref="D7" authorId="0" shapeId="0" xr:uid="{00000000-0006-0000-0000-000004000000}">
      <text>
        <r>
          <rPr>
            <b/>
            <sz val="9"/>
            <color indexed="81"/>
            <rFont val="Tahoma"/>
            <family val="2"/>
          </rPr>
          <t xml:space="preserve">Predecessor Tasks:
</t>
        </r>
        <r>
          <rPr>
            <sz val="9"/>
            <color indexed="81"/>
            <rFont val="Tahoma"/>
            <family val="2"/>
          </rPr>
          <t>You can use this column to enter the WBS of a predecessor for reference. The PRO version uses formulas to automatically calculate the Start Date based on the Predecessor.</t>
        </r>
      </text>
    </comment>
    <comment ref="E7" authorId="0" shapeId="0" xr:uid="{00000000-0006-0000-0000-000005000000}">
      <text>
        <r>
          <rPr>
            <b/>
            <sz val="9"/>
            <color indexed="81"/>
            <rFont val="Tahoma"/>
            <family val="2"/>
          </rPr>
          <t>Task Start Date</t>
        </r>
        <r>
          <rPr>
            <sz val="9"/>
            <color indexed="81"/>
            <rFont val="Tahoma"/>
            <family val="2"/>
          </rPr>
          <t xml:space="preserve">
You can manually enter the Start Date for each task or use a formula to create a dependency on a Predecessor. For example, you could enter </t>
        </r>
        <r>
          <rPr>
            <b/>
            <sz val="9"/>
            <color indexed="81"/>
            <rFont val="Tahoma"/>
            <family val="2"/>
          </rPr>
          <t>=</t>
        </r>
        <r>
          <rPr>
            <b/>
            <i/>
            <sz val="9"/>
            <color indexed="81"/>
            <rFont val="Tahoma"/>
            <family val="2"/>
          </rPr>
          <t>enddate</t>
        </r>
        <r>
          <rPr>
            <b/>
            <sz val="9"/>
            <color indexed="81"/>
            <rFont val="Tahoma"/>
            <family val="2"/>
          </rPr>
          <t>+1</t>
        </r>
        <r>
          <rPr>
            <sz val="9"/>
            <color indexed="81"/>
            <rFont val="Tahoma"/>
            <family val="2"/>
          </rPr>
          <t xml:space="preserve"> to set the Start date to the next calendar day, or </t>
        </r>
        <r>
          <rPr>
            <b/>
            <sz val="9"/>
            <color indexed="81"/>
            <rFont val="Tahoma"/>
            <family val="2"/>
          </rPr>
          <t>=WORKDAY(</t>
        </r>
        <r>
          <rPr>
            <b/>
            <i/>
            <sz val="9"/>
            <color indexed="81"/>
            <rFont val="Tahoma"/>
            <family val="2"/>
          </rPr>
          <t>enddate</t>
        </r>
        <r>
          <rPr>
            <b/>
            <sz val="9"/>
            <color indexed="81"/>
            <rFont val="Tahoma"/>
            <family val="2"/>
          </rPr>
          <t>,1)</t>
        </r>
        <r>
          <rPr>
            <sz val="9"/>
            <color indexed="81"/>
            <rFont val="Tahoma"/>
            <family val="2"/>
          </rPr>
          <t xml:space="preserve"> to set the Start date to the next work day (excluding weekends), where </t>
        </r>
        <r>
          <rPr>
            <i/>
            <sz val="9"/>
            <color indexed="81"/>
            <rFont val="Tahoma"/>
            <family val="2"/>
          </rPr>
          <t>enddate</t>
        </r>
        <r>
          <rPr>
            <sz val="9"/>
            <color indexed="81"/>
            <rFont val="Tahoma"/>
            <family val="2"/>
          </rPr>
          <t xml:space="preserve"> is the cell reference for the End date of the Predecessor task.</t>
        </r>
      </text>
    </comment>
    <comment ref="F7" authorId="1" shapeId="0" xr:uid="{00000000-0006-0000-0000-000006000000}">
      <text>
        <r>
          <rPr>
            <b/>
            <sz val="9"/>
            <color indexed="81"/>
            <rFont val="Tahoma"/>
            <family val="2"/>
          </rPr>
          <t>End Date:</t>
        </r>
        <r>
          <rPr>
            <sz val="9"/>
            <color indexed="81"/>
            <rFont val="Tahoma"/>
            <family val="2"/>
          </rPr>
          <t xml:space="preserve">
The End Date is calculated based on the Start Date and the Calendar Days columns.</t>
        </r>
      </text>
    </comment>
    <comment ref="G7" authorId="0" shapeId="0" xr:uid="{00000000-0006-0000-0000-000007000000}">
      <text>
        <r>
          <rPr>
            <b/>
            <sz val="9"/>
            <color indexed="81"/>
            <rFont val="Tahoma"/>
            <family val="2"/>
          </rPr>
          <t>Duration (Calendar Days)</t>
        </r>
        <r>
          <rPr>
            <sz val="9"/>
            <color indexed="81"/>
            <rFont val="Tahoma"/>
            <family val="2"/>
          </rPr>
          <t xml:space="preserve">
The duration is the number of calendar days for the given task. The duration is calculated as the </t>
        </r>
        <r>
          <rPr>
            <b/>
            <sz val="9"/>
            <color indexed="81"/>
            <rFont val="Tahoma"/>
            <family val="2"/>
          </rPr>
          <t>End</t>
        </r>
        <r>
          <rPr>
            <sz val="9"/>
            <color indexed="81"/>
            <rFont val="Tahoma"/>
            <family val="2"/>
          </rPr>
          <t xml:space="preserve"> Date minus the </t>
        </r>
        <r>
          <rPr>
            <b/>
            <sz val="9"/>
            <color indexed="81"/>
            <rFont val="Tahoma"/>
            <family val="2"/>
          </rPr>
          <t>Start</t>
        </r>
        <r>
          <rPr>
            <sz val="9"/>
            <color indexed="81"/>
            <rFont val="Tahoma"/>
            <family val="2"/>
          </rPr>
          <t xml:space="preserve"> Date plus 1 day, so that a task starting and ending on the same day has a duration of 1 day.
</t>
        </r>
        <r>
          <rPr>
            <b/>
            <sz val="9"/>
            <color indexed="81"/>
            <rFont val="Tahoma"/>
            <family val="2"/>
          </rPr>
          <t>Note:</t>
        </r>
        <r>
          <rPr>
            <sz val="9"/>
            <color indexed="81"/>
            <rFont val="Tahoma"/>
            <family val="2"/>
          </rPr>
          <t xml:space="preserve"> The conditional formatting used to create the gantt chart references this column.</t>
        </r>
      </text>
    </comment>
    <comment ref="H7" authorId="0" shapeId="0" xr:uid="{00000000-0006-0000-0000-000008000000}">
      <text>
        <r>
          <rPr>
            <b/>
            <sz val="9"/>
            <color indexed="81"/>
            <rFont val="Tahoma"/>
            <family val="2"/>
          </rPr>
          <t>Percent Complete</t>
        </r>
        <r>
          <rPr>
            <sz val="9"/>
            <color indexed="81"/>
            <rFont val="Tahoma"/>
            <family val="2"/>
          </rPr>
          <t xml:space="preserve">
Update the status of this task by entering the percent complete (between 0% and 100%).</t>
        </r>
      </text>
    </comment>
    <comment ref="I7" authorId="0" shapeId="0" xr:uid="{00000000-0006-0000-0000-000009000000}">
      <text>
        <r>
          <rPr>
            <b/>
            <sz val="9"/>
            <color indexed="81"/>
            <rFont val="Tahoma"/>
            <family val="2"/>
          </rPr>
          <t>Work Days</t>
        </r>
        <r>
          <rPr>
            <sz val="9"/>
            <color indexed="81"/>
            <rFont val="Tahoma"/>
            <family val="2"/>
          </rPr>
          <t xml:space="preserve">
Counts the number of work days, excluding the weekends (Saturday and Sunday). In the PRO version, you can customize the work week and list specific non-working days like holidays. In the PRO version, the default input is the Work Days instead of the Calendar Days.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Vertex42</author>
  </authors>
  <commentList>
    <comment ref="C16" authorId="0" shapeId="0" xr:uid="{00000000-0006-0000-0200-000001000000}">
      <text>
        <r>
          <rPr>
            <sz val="8"/>
            <color indexed="81"/>
            <rFont val="Tahoma"/>
            <family val="2"/>
          </rPr>
          <t>This is an example comment.</t>
        </r>
      </text>
    </comment>
  </commentList>
</comments>
</file>

<file path=xl/sharedStrings.xml><?xml version="1.0" encoding="utf-8"?>
<sst xmlns="http://schemas.openxmlformats.org/spreadsheetml/2006/main" count="233" uniqueCount="191">
  <si>
    <t>Our City Experience Project Schedule</t>
  </si>
  <si>
    <r>
      <rPr>
        <i/>
        <u/>
        <sz val="8"/>
        <color theme="1" tint="0.34998626667073579"/>
        <rFont val="Arial"/>
        <family val="2"/>
      </rPr>
      <t>Gantt Chart Template</t>
    </r>
    <r>
      <rPr>
        <i/>
        <sz val="8"/>
        <color theme="1" tint="0.34998626667073579"/>
        <rFont val="Arial"/>
        <family val="2"/>
      </rPr>
      <t xml:space="preserve"> © 2006-2018 by Vertex42.com.</t>
    </r>
  </si>
  <si>
    <t xml:space="preserve">Project Start Date </t>
  </si>
  <si>
    <t xml:space="preserve">Display Week </t>
  </si>
  <si>
    <t xml:space="preserve">Project Lead </t>
  </si>
  <si>
    <t>NO.</t>
  </si>
  <si>
    <t>TASK</t>
  </si>
  <si>
    <t>LEAD</t>
  </si>
  <si>
    <t>PREDECESSOR</t>
  </si>
  <si>
    <t>START</t>
  </si>
  <si>
    <t>END</t>
  </si>
  <si>
    <t>DAYS</t>
  </si>
  <si>
    <t>% DONE</t>
  </si>
  <si>
    <t>WORK DAYS</t>
  </si>
  <si>
    <t>SPRINT</t>
  </si>
  <si>
    <t>Selection and sending top3 project proposals</t>
  </si>
  <si>
    <t>LH, AF</t>
  </si>
  <si>
    <t>Decide on specific challenge</t>
  </si>
  <si>
    <t>LH, AF, FL, SS, EB, AT</t>
  </si>
  <si>
    <t>Complete first part of the introduction</t>
  </si>
  <si>
    <t>LH, AF, FL, SS, EB</t>
  </si>
  <si>
    <t xml:space="preserve">initial State of the Art </t>
  </si>
  <si>
    <t>LH</t>
  </si>
  <si>
    <t>Project backlog</t>
  </si>
  <si>
    <t>Sprint plan</t>
  </si>
  <si>
    <t>Gantt Chart</t>
  </si>
  <si>
    <t>AF</t>
  </si>
  <si>
    <t>Competitor analysis</t>
  </si>
  <si>
    <t>AF, FL, SS, EB, AT</t>
  </si>
  <si>
    <t>Logo and name</t>
  </si>
  <si>
    <t>LH, AF, EB</t>
  </si>
  <si>
    <t>State of the Art. - finishing</t>
  </si>
  <si>
    <t>LH, AF, FL</t>
  </si>
  <si>
    <t>Market analysis</t>
  </si>
  <si>
    <t>Idea generation</t>
  </si>
  <si>
    <t>Systems diagram</t>
  </si>
  <si>
    <t>Structural drafts</t>
  </si>
  <si>
    <t>Idea trade-off</t>
  </si>
  <si>
    <t>Development of final concept</t>
  </si>
  <si>
    <t>List of components and materials</t>
  </si>
  <si>
    <t>SS, EB, AT</t>
  </si>
  <si>
    <t>Research suppliers and available materials</t>
  </si>
  <si>
    <t>FL, EB, AT</t>
  </si>
  <si>
    <t>Rough prototypes</t>
  </si>
  <si>
    <t>Technical drawing</t>
  </si>
  <si>
    <t>LH, AF, AT</t>
  </si>
  <si>
    <t>System schematics</t>
  </si>
  <si>
    <t>SS, AT</t>
  </si>
  <si>
    <t>Interim presentation</t>
  </si>
  <si>
    <t>Interim report</t>
  </si>
  <si>
    <t>Final list of materials</t>
  </si>
  <si>
    <t>EB, AT</t>
  </si>
  <si>
    <t>Final model/prototype</t>
  </si>
  <si>
    <t>Final video</t>
  </si>
  <si>
    <t>LH, AF, SS</t>
  </si>
  <si>
    <t>Refine interim report</t>
  </si>
  <si>
    <t>Final packaging solution</t>
  </si>
  <si>
    <t>LH, EB</t>
  </si>
  <si>
    <t>Functional tests</t>
  </si>
  <si>
    <t>Final report</t>
  </si>
  <si>
    <t>Final poster</t>
  </si>
  <si>
    <t>AF, SS</t>
  </si>
  <si>
    <t>Final model</t>
  </si>
  <si>
    <t>Final presentation</t>
  </si>
  <si>
    <t>AF, FL</t>
  </si>
  <si>
    <t>User manual</t>
  </si>
  <si>
    <t>Update wiki</t>
  </si>
  <si>
    <t>EB</t>
  </si>
  <si>
    <t>Update report</t>
  </si>
  <si>
    <t>Refine deliverables</t>
  </si>
  <si>
    <t>Finalise code</t>
  </si>
  <si>
    <t>SS</t>
  </si>
  <si>
    <t>Finalise drawings</t>
  </si>
  <si>
    <t>LH, AT</t>
  </si>
  <si>
    <t>Gantt Chart Template Pro</t>
  </si>
  <si>
    <r>
      <t>Gantt Chart Template Pro</t>
    </r>
    <r>
      <rPr>
        <sz val="10"/>
        <rFont val="Arial"/>
        <family val="2"/>
      </rPr>
      <t xml:space="preserve"> is similar to this free version, but</t>
    </r>
  </si>
  <si>
    <t>it is more feature-packed. It also comes with other bonus content.</t>
  </si>
  <si>
    <t>Learn About Gantt Chart Template Pro</t>
  </si>
  <si>
    <t>https://www.vertex42.com/ExcelTemplates/excel-gantt-chart.html</t>
  </si>
  <si>
    <t>The following link is a blog post that talks specifically about the</t>
  </si>
  <si>
    <t>Pro version for Excel Online.</t>
  </si>
  <si>
    <t>Gantt Chart Template Pro for Excel Online</t>
  </si>
  <si>
    <t>Benefits and Features of Gantt Chart Template Pro</t>
  </si>
  <si>
    <t>Simple Color-Coding</t>
  </si>
  <si>
    <t>The Pro version includes a column for specifying the color of bars in the chart. For example,</t>
  </si>
  <si>
    <t>you could change the color based on urgency or task lead.</t>
  </si>
  <si>
    <t>Daily, Weekly, or Monthly View</t>
  </si>
  <si>
    <t>The Pro version includes a drop-down next to the Display Week that lets you choose to display</t>
  </si>
  <si>
    <t>the columns in the chart area as days, weeks, or months.</t>
  </si>
  <si>
    <t>Use Work Days as an Input</t>
  </si>
  <si>
    <t>By default, the Pro version is set up to have you enter Work Days instead of Calendar Days.</t>
  </si>
  <si>
    <t>The expanded set of template rows provides more options for defining the Start date, End date,</t>
  </si>
  <si>
    <t>and Duration of tasks. Define a task based on …</t>
  </si>
  <si>
    <t xml:space="preserve"> - Start date and End date</t>
  </si>
  <si>
    <t xml:space="preserve"> - Start date and Work days</t>
  </si>
  <si>
    <t xml:space="preserve"> - Start date and Calendar days</t>
  </si>
  <si>
    <t>Easily Create Task Dependencies</t>
  </si>
  <si>
    <t>Though you can still use your own formulas for creating task dependencies, the Pro version</t>
  </si>
  <si>
    <t>includes template rows that calculate the Start date based on the WBS number that you enter</t>
  </si>
  <si>
    <t>in the Predecessor column.</t>
  </si>
  <si>
    <t>Exclude Holidays from Work Days</t>
  </si>
  <si>
    <t>List holidays and other specific non-working days that you want to exclude from work days.</t>
  </si>
  <si>
    <t>Customize Your Work Week</t>
  </si>
  <si>
    <t>The versions designed for Excel 2010+ use the WORKDAY.INTL() and NETWORKDAYS.INTL()</t>
  </si>
  <si>
    <t>functions that allow you define the work week as something other than Monday-Friday.</t>
  </si>
  <si>
    <t>Learn More About Gantt Chart Template Pro</t>
  </si>
  <si>
    <t>Help</t>
  </si>
  <si>
    <t>About This Template</t>
  </si>
  <si>
    <t>This Gantt Chart Template provides an easy way to create a simple project schedule. You only need to know some basic spreadsheet operations, such as how to insert, delete, copy and paste rows and cells. For more advanced uses, such as defining task dependencies, you will need to know how to enter formulas.</t>
  </si>
  <si>
    <t>Be sure to read the Getting Started Tips below. Watching the video demos for Gantt Chart Template Pro may also help you see how to use the spreadsheet.</t>
  </si>
  <si>
    <t>Watch Demo Videos of the Pro Version on Vertex42.com</t>
  </si>
  <si>
    <t>Please read the license agreement in the TermsOfUse worksheet to learn how you may or may not use and share this spreadsheet.</t>
  </si>
  <si>
    <t>Getting Started Tips</t>
  </si>
  <si>
    <t>• [Bracketed Text] is meant to be edited, like the project title and task descriptions.</t>
  </si>
  <si>
    <t>• Some of the labels include cell comments to provide extra information.</t>
  </si>
  <si>
    <t>Label</t>
  </si>
  <si>
    <t>• To adjust the range of dates shown in the Gantt chart, change the Display Week number.</t>
  </si>
  <si>
    <t>• The Project Start Date is used to define the first week shown in the gantt chart.</t>
  </si>
  <si>
    <t>• Insert new tasks using one of the methods listed below.</t>
  </si>
  <si>
    <t>• Define the task start date and duration (days) by editing the light green cells.</t>
  </si>
  <si>
    <t>Input Cell</t>
  </si>
  <si>
    <t>• If you see "#####" in a cell, widen the column to display the cell contents.</t>
  </si>
  <si>
    <r>
      <t xml:space="preserve">• </t>
    </r>
    <r>
      <rPr>
        <b/>
        <sz val="11"/>
        <color rgb="FFFF0000"/>
        <rFont val="Arial"/>
        <family val="2"/>
      </rPr>
      <t>Backup</t>
    </r>
    <r>
      <rPr>
        <sz val="11"/>
        <color rgb="FFFF0000"/>
        <rFont val="Arial"/>
        <family val="2"/>
      </rPr>
      <t xml:space="preserve"> your file regularly to avoid losing data! Excel files get corrupted occasionally.</t>
    </r>
  </si>
  <si>
    <t>Inserting New Tasks (Rows)</t>
  </si>
  <si>
    <r>
      <t xml:space="preserve">When inserting and deleting tasks, you need to insert and delete </t>
    </r>
    <r>
      <rPr>
        <b/>
        <sz val="11"/>
        <rFont val="Arial"/>
        <family val="2"/>
      </rPr>
      <t>entire rows</t>
    </r>
    <r>
      <rPr>
        <sz val="11"/>
        <rFont val="Arial"/>
        <family val="2"/>
      </rPr>
      <t>. Some columns contain formulas (such as the End Date and the Work Days columns), so these formulas need to copied to the newly inserted rows.</t>
    </r>
  </si>
  <si>
    <t>METHOD 1 (recommended)</t>
  </si>
  <si>
    <t>• Insert a new blank row by right-clicking on the row number and selecting Insert.</t>
  </si>
  <si>
    <t>• With the new blank row selected, press Ctrl+d to copy the formulas and formatting down from the row above OR use the row drag handle to copy the formulas and formatting down.</t>
  </si>
  <si>
    <t>METHOD 2</t>
  </si>
  <si>
    <t>• Copy a row from the set of template rows at the bottom of the worksheet.</t>
  </si>
  <si>
    <t>• Right-click on the row where you want to insert the new task and select Insert Copied Cells.</t>
  </si>
  <si>
    <t>Method 2 will work, but Excel will split/fracture/duplicate conditional formatting rules rather than merging the rules. This can cause inefficiencies in very large and heavily modified files.</t>
  </si>
  <si>
    <t>Help improve Excel by voting on a suggestion to fix this problem.</t>
  </si>
  <si>
    <t>Using the Template Rows and Choosing a WBS Level</t>
  </si>
  <si>
    <t>The set of template rows at the bottom of the Gantt Chart worksheet provide examples of different ways to format and define tasks for different WBS levels.</t>
  </si>
  <si>
    <t>Each different WBS level uses a different formula in the WBS column.</t>
  </si>
  <si>
    <t>You can either copy/paste/insert these template rows via Method 2 as explained above, OR you can just copy/paste the desired WBS cell when you want to change the WBS level.</t>
  </si>
  <si>
    <t>If you leave a blank cell above a WBS number, the numbering will reset to 1.x.x. The formulas are meant for convenience, but you can manually enter the WBS numbers if you want to.</t>
  </si>
  <si>
    <t>You can indent the task description for sub-tasks by entering leading spaces or using the Indent feature in Excel.</t>
  </si>
  <si>
    <t>Creating Task Dependencies</t>
  </si>
  <si>
    <t>You can enter the Start date manually, or define task dependencies using a formula. Below are some common options for defining the Start date:</t>
  </si>
  <si>
    <t>A.</t>
  </si>
  <si>
    <t>Enter the date manually (e.g. 1/3/2015)</t>
  </si>
  <si>
    <t>B.</t>
  </si>
  <si>
    <t>Reference the Project Start Date (e.g. =$E$4 )</t>
  </si>
  <si>
    <t>C.</t>
  </si>
  <si>
    <t>Set the Start date to the next Work Day after another task's End date.</t>
  </si>
  <si>
    <r>
      <t>• Use the formula =WORKDAY(</t>
    </r>
    <r>
      <rPr>
        <i/>
        <sz val="11"/>
        <rFont val="Arial"/>
        <family val="2"/>
      </rPr>
      <t>enddate</t>
    </r>
    <r>
      <rPr>
        <sz val="11"/>
        <rFont val="Arial"/>
        <family val="2"/>
      </rPr>
      <t xml:space="preserve">,1) where </t>
    </r>
    <r>
      <rPr>
        <i/>
        <sz val="11"/>
        <rFont val="Arial"/>
        <family val="2"/>
      </rPr>
      <t>enddate</t>
    </r>
    <r>
      <rPr>
        <sz val="11"/>
        <rFont val="Arial"/>
        <family val="2"/>
      </rPr>
      <t xml:space="preserve"> is the reference to the End date of a predecessor task.</t>
    </r>
  </si>
  <si>
    <r>
      <t>• For multiple predecessors, the formula would be =MAX(WORKDAY(</t>
    </r>
    <r>
      <rPr>
        <i/>
        <sz val="11"/>
        <rFont val="Arial"/>
        <family val="2"/>
      </rPr>
      <t>enddate1</t>
    </r>
    <r>
      <rPr>
        <sz val="11"/>
        <rFont val="Arial"/>
        <family val="2"/>
      </rPr>
      <t>,1),WORKDAY(</t>
    </r>
    <r>
      <rPr>
        <i/>
        <sz val="11"/>
        <rFont val="Arial"/>
        <family val="2"/>
      </rPr>
      <t>enddate2</t>
    </r>
    <r>
      <rPr>
        <sz val="11"/>
        <rFont val="Arial"/>
        <family val="2"/>
      </rPr>
      <t>,1))</t>
    </r>
  </si>
  <si>
    <t>D.</t>
  </si>
  <si>
    <t>Set the Start date to the next Calendar Day after another task's End date.</t>
  </si>
  <si>
    <r>
      <t>• This formula is very simple: =</t>
    </r>
    <r>
      <rPr>
        <i/>
        <sz val="11"/>
        <rFont val="Arial"/>
        <family val="2"/>
      </rPr>
      <t>enddate</t>
    </r>
    <r>
      <rPr>
        <sz val="11"/>
        <rFont val="Arial"/>
        <family val="2"/>
      </rPr>
      <t>+1</t>
    </r>
  </si>
  <si>
    <r>
      <t>• For multiple predecessors, the formula would be =MAX(</t>
    </r>
    <r>
      <rPr>
        <i/>
        <sz val="11"/>
        <rFont val="Arial"/>
        <family val="2"/>
      </rPr>
      <t>enddate1</t>
    </r>
    <r>
      <rPr>
        <sz val="11"/>
        <rFont val="Arial"/>
        <family val="2"/>
      </rPr>
      <t>,</t>
    </r>
    <r>
      <rPr>
        <i/>
        <sz val="11"/>
        <rFont val="Arial"/>
        <family val="2"/>
      </rPr>
      <t>enddate2</t>
    </r>
    <r>
      <rPr>
        <sz val="11"/>
        <rFont val="Arial"/>
        <family val="2"/>
      </rPr>
      <t>,</t>
    </r>
    <r>
      <rPr>
        <i/>
        <sz val="11"/>
        <rFont val="Arial"/>
        <family val="2"/>
      </rPr>
      <t>enddate3</t>
    </r>
    <r>
      <rPr>
        <sz val="11"/>
        <rFont val="Arial"/>
        <family val="2"/>
      </rPr>
      <t>)+1</t>
    </r>
  </si>
  <si>
    <t>E.</t>
  </si>
  <si>
    <t>Set the Start date to a number of days before or after another date.</t>
  </si>
  <si>
    <r>
      <t>• This formula is just like the one in C or D, except that in place of the "1" you enter the number of days, such as =WORKDAY(</t>
    </r>
    <r>
      <rPr>
        <i/>
        <sz val="11"/>
        <rFont val="Arial"/>
        <family val="2"/>
      </rPr>
      <t>enddate</t>
    </r>
    <r>
      <rPr>
        <sz val="11"/>
        <rFont val="Arial"/>
        <family val="2"/>
      </rPr>
      <t>,5) or =WORKDAY(</t>
    </r>
    <r>
      <rPr>
        <i/>
        <sz val="11"/>
        <rFont val="Arial"/>
        <family val="2"/>
      </rPr>
      <t>startdate</t>
    </r>
    <r>
      <rPr>
        <sz val="11"/>
        <rFont val="Arial"/>
        <family val="2"/>
      </rPr>
      <t>,-5)</t>
    </r>
  </si>
  <si>
    <t>F.</t>
  </si>
  <si>
    <t>Use a lookup formula and the Predecessor column to define the start date.</t>
  </si>
  <si>
    <t>[The formulas for using this method are built into Gantt Chart Template Pro]</t>
  </si>
  <si>
    <t>Changing the Color of the Bars in the Gantt Chart</t>
  </si>
  <si>
    <t>[Advanced] The Gantt Chart is created using conditional formatting, so you can modify the conditional formatting rules to change the format to a different color. The Pro version includes a column where you can change the color by entering a color code ("b"=blue, "g"=green, etc.)</t>
  </si>
  <si>
    <t>FAQs</t>
  </si>
  <si>
    <t>Q:</t>
  </si>
  <si>
    <r>
      <t xml:space="preserve">How do I enter the </t>
    </r>
    <r>
      <rPr>
        <b/>
        <sz val="11"/>
        <color theme="4" tint="-0.249977111117893"/>
        <rFont val="Arial"/>
        <family val="2"/>
      </rPr>
      <t>Work Days</t>
    </r>
    <r>
      <rPr>
        <sz val="11"/>
        <color theme="4" tint="-0.249977111117893"/>
        <rFont val="Arial"/>
        <family val="2"/>
      </rPr>
      <t xml:space="preserve"> instead of </t>
    </r>
    <r>
      <rPr>
        <b/>
        <sz val="11"/>
        <color theme="4" tint="-0.249977111117893"/>
        <rFont val="Arial"/>
        <family val="2"/>
      </rPr>
      <t>Calendar Days</t>
    </r>
    <r>
      <rPr>
        <sz val="11"/>
        <color theme="4" tint="-0.249977111117893"/>
        <rFont val="Arial"/>
        <family val="2"/>
      </rPr>
      <t>?</t>
    </r>
  </si>
  <si>
    <t>Entering work days instead of calendar days is a feature of the Pro version. There is nothing in the free version preventing you from entering your own formulas, though.</t>
  </si>
  <si>
    <r>
      <t xml:space="preserve">How do I calculate Calendar Days after entering the </t>
    </r>
    <r>
      <rPr>
        <b/>
        <sz val="11"/>
        <color theme="4" tint="-0.249977111117893"/>
        <rFont val="Arial"/>
        <family val="2"/>
      </rPr>
      <t>Start and End Dates</t>
    </r>
    <r>
      <rPr>
        <sz val="11"/>
        <color theme="4" tint="-0.249977111117893"/>
        <rFont val="Arial"/>
        <family val="2"/>
      </rPr>
      <t>?</t>
    </r>
  </si>
  <si>
    <r>
      <t>You can calculate the duration in calendar days (including both start and end dates) using the formula =</t>
    </r>
    <r>
      <rPr>
        <i/>
        <sz val="11"/>
        <rFont val="Arial"/>
        <family val="2"/>
      </rPr>
      <t>enddate</t>
    </r>
    <r>
      <rPr>
        <sz val="11"/>
        <rFont val="Arial"/>
        <family val="2"/>
      </rPr>
      <t>-</t>
    </r>
    <r>
      <rPr>
        <i/>
        <sz val="11"/>
        <rFont val="Arial"/>
        <family val="2"/>
      </rPr>
      <t>startdate</t>
    </r>
    <r>
      <rPr>
        <sz val="11"/>
        <rFont val="Arial"/>
        <family val="2"/>
      </rPr>
      <t>+1</t>
    </r>
  </si>
  <si>
    <r>
      <t xml:space="preserve">How do I change the </t>
    </r>
    <r>
      <rPr>
        <b/>
        <sz val="11"/>
        <color theme="4" tint="-0.249977111117893"/>
        <rFont val="Arial"/>
        <family val="2"/>
      </rPr>
      <t>Print Settings</t>
    </r>
    <r>
      <rPr>
        <sz val="11"/>
        <color theme="4" tint="-0.249977111117893"/>
        <rFont val="Arial"/>
        <family val="2"/>
      </rPr>
      <t>? (Excel 2010, 2013)</t>
    </r>
  </si>
  <si>
    <t>Select the entire range of cells you want to print and go to File &gt; Print Area &gt; Set Print Area. Then go to File &gt; Page Setup or File &gt; Print Preview and adjust the Scaling, Margins, and Page Orientation as desired.</t>
  </si>
  <si>
    <r>
      <t xml:space="preserve">How do I increase the </t>
    </r>
    <r>
      <rPr>
        <b/>
        <sz val="11"/>
        <color theme="4" tint="-0.249977111117893"/>
        <rFont val="Arial"/>
        <family val="2"/>
      </rPr>
      <t>range of dates</t>
    </r>
    <r>
      <rPr>
        <sz val="11"/>
        <color theme="4" tint="-0.249977111117893"/>
        <rFont val="Arial"/>
        <family val="2"/>
      </rPr>
      <t xml:space="preserve"> displayed in the Gantt chart?</t>
    </r>
  </si>
  <si>
    <t>You will need to add columns to the right of the Gantt Chart via copy/paste. Copy and paste the columns in groups of 7. Afterwards, you will also probably need to update the print area.</t>
  </si>
  <si>
    <r>
      <t xml:space="preserve">How do I create a summary row that shows the </t>
    </r>
    <r>
      <rPr>
        <b/>
        <sz val="11"/>
        <color theme="4" tint="-0.249977111117893"/>
        <rFont val="Arial"/>
        <family val="2"/>
      </rPr>
      <t>MIN</t>
    </r>
    <r>
      <rPr>
        <sz val="11"/>
        <color theme="4" tint="-0.249977111117893"/>
        <rFont val="Arial"/>
        <family val="2"/>
      </rPr>
      <t xml:space="preserve"> and </t>
    </r>
    <r>
      <rPr>
        <b/>
        <sz val="11"/>
        <color theme="4" tint="-0.249977111117893"/>
        <rFont val="Arial"/>
        <family val="2"/>
      </rPr>
      <t>MAX</t>
    </r>
    <r>
      <rPr>
        <sz val="11"/>
        <color theme="4" tint="-0.249977111117893"/>
        <rFont val="Arial"/>
        <family val="2"/>
      </rPr>
      <t xml:space="preserve"> dates for all sub-tasks?</t>
    </r>
  </si>
  <si>
    <r>
      <t>In the Start column, use the formula =MIN(</t>
    </r>
    <r>
      <rPr>
        <i/>
        <sz val="11"/>
        <color rgb="FF000000"/>
        <rFont val="Arial"/>
        <family val="2"/>
      </rPr>
      <t>range_of_start_dates</t>
    </r>
    <r>
      <rPr>
        <sz val="11"/>
        <color rgb="FF000000"/>
        <rFont val="Arial"/>
        <family val="2"/>
      </rPr>
      <t>)</t>
    </r>
  </si>
  <si>
    <r>
      <t>In the End column, use the formula =MAX(</t>
    </r>
    <r>
      <rPr>
        <i/>
        <sz val="11"/>
        <color rgb="FF000000"/>
        <rFont val="Arial"/>
        <family val="2"/>
      </rPr>
      <t>range_of_end_dates</t>
    </r>
    <r>
      <rPr>
        <sz val="11"/>
        <color rgb="FF000000"/>
        <rFont val="Arial"/>
        <family val="2"/>
      </rPr>
      <t>)</t>
    </r>
  </si>
  <si>
    <r>
      <t>In the Days column, use the formula =</t>
    </r>
    <r>
      <rPr>
        <i/>
        <sz val="11"/>
        <color rgb="FF000000"/>
        <rFont val="Arial"/>
        <family val="2"/>
      </rPr>
      <t>end_date</t>
    </r>
    <r>
      <rPr>
        <sz val="11"/>
        <color rgb="FF000000"/>
        <rFont val="Arial"/>
        <family val="2"/>
      </rPr>
      <t>-</t>
    </r>
    <r>
      <rPr>
        <i/>
        <sz val="11"/>
        <color rgb="FF000000"/>
        <rFont val="Arial"/>
        <family val="2"/>
      </rPr>
      <t>start_date</t>
    </r>
    <r>
      <rPr>
        <sz val="11"/>
        <color rgb="FF000000"/>
        <rFont val="Arial"/>
        <family val="2"/>
      </rPr>
      <t>+1</t>
    </r>
  </si>
  <si>
    <r>
      <t xml:space="preserve">How do I calculate the </t>
    </r>
    <r>
      <rPr>
        <b/>
        <sz val="11"/>
        <color theme="4" tint="-0.249977111117893"/>
        <rFont val="Arial"/>
        <family val="2"/>
      </rPr>
      <t>%Complete</t>
    </r>
    <r>
      <rPr>
        <sz val="11"/>
        <color theme="4" tint="-0.249977111117893"/>
        <rFont val="Arial"/>
        <family val="2"/>
      </rPr>
      <t xml:space="preserve"> for an entire category of tasks?</t>
    </r>
  </si>
  <si>
    <t>The %Complete for a group of tasks can be calculated from its sub tasks using the formula below, where "workdays" is a reference to the range of work day values and "complete" is a reference to the %complete for each of the subtasks.</t>
  </si>
  <si>
    <r>
      <t>=SUMPRODUCT(</t>
    </r>
    <r>
      <rPr>
        <i/>
        <sz val="11"/>
        <rFont val="Arial"/>
        <family val="2"/>
      </rPr>
      <t>workdays</t>
    </r>
    <r>
      <rPr>
        <sz val="11"/>
        <rFont val="Arial"/>
        <family val="2"/>
      </rPr>
      <t>,</t>
    </r>
    <r>
      <rPr>
        <i/>
        <sz val="11"/>
        <rFont val="Arial"/>
        <family val="2"/>
      </rPr>
      <t>complete</t>
    </r>
    <r>
      <rPr>
        <sz val="11"/>
        <rFont val="Arial"/>
        <family val="2"/>
      </rPr>
      <t>)/SUM(</t>
    </r>
    <r>
      <rPr>
        <i/>
        <sz val="11"/>
        <rFont val="Arial"/>
        <family val="2"/>
      </rPr>
      <t>workdays</t>
    </r>
    <r>
      <rPr>
        <sz val="11"/>
        <rFont val="Arial"/>
        <family val="2"/>
      </rPr>
      <t>)</t>
    </r>
  </si>
  <si>
    <t>Example: Let's say you have 3 sub tasks that are 10 days, 12 days, and 14 days long, respectively. If the first subtask is 50% complete and the others are 25% complete, you could calculate the overall percent complete for the group as: =(10*50%+12*25%+14*25%)/(10+12+14).</t>
  </si>
  <si>
    <r>
      <t xml:space="preserve">I've </t>
    </r>
    <r>
      <rPr>
        <b/>
        <sz val="11"/>
        <color theme="4" tint="-0.249977111117893"/>
        <rFont val="Arial"/>
        <family val="2"/>
      </rPr>
      <t>messed up</t>
    </r>
    <r>
      <rPr>
        <sz val="11"/>
        <color theme="4" tint="-0.249977111117893"/>
        <rFont val="Arial"/>
        <family val="2"/>
      </rPr>
      <t xml:space="preserve"> the chart area somehow. How do I fix it?</t>
    </r>
  </si>
  <si>
    <t>Find a row that works, then copy the cells that make up the gantt chart area from that row into the row that is messed up.</t>
  </si>
  <si>
    <t>© 2006-2018 Vertex42 LLC</t>
  </si>
  <si>
    <t>Terms of Use</t>
  </si>
  <si>
    <t>Gantt Chart Template, by Vertex42.com</t>
  </si>
  <si>
    <t>This spreadsheet template, including all worksheets and associated content is a copyrighted work under the United States and other copyright laws.</t>
  </si>
  <si>
    <r>
      <t xml:space="preserve">You may download the spreadsheet template, make archival copies, and customize the template only for your </t>
    </r>
    <r>
      <rPr>
        <b/>
        <sz val="12"/>
        <rFont val="Arial"/>
        <family val="2"/>
      </rPr>
      <t>personal use or use within your company or organization</t>
    </r>
    <r>
      <rPr>
        <sz val="12"/>
        <rFont val="Arial"/>
        <family val="2"/>
      </rPr>
      <t xml:space="preserve"> and </t>
    </r>
    <r>
      <rPr>
        <b/>
        <sz val="12"/>
        <rFont val="Arial"/>
        <family val="2"/>
      </rPr>
      <t>not</t>
    </r>
    <r>
      <rPr>
        <sz val="12"/>
        <rFont val="Arial"/>
        <family val="2"/>
      </rPr>
      <t xml:space="preserve"> for resale or public sharing.</t>
    </r>
  </si>
  <si>
    <t>You may not remove or alter any Vertex42 logo, trademark, copyright, disclaimer, brand, terms of use, attribution, or other proprietary notices or marks within the template.</t>
  </si>
  <si>
    <t>The template and any file, document, or other work including or derived from the template may NOT be sold, distributed, published to an online gallery, hosted on a website, or placed on any server in a way that makes it available to the general public.</t>
  </si>
  <si>
    <r>
      <rPr>
        <b/>
        <sz val="12"/>
        <rFont val="Arial"/>
        <family val="2"/>
      </rPr>
      <t>Limited Private Sharing and Other Allowed Uses</t>
    </r>
    <r>
      <rPr>
        <sz val="12"/>
        <rFont val="Arial"/>
        <family val="2"/>
      </rPr>
      <t>: See the complete license agreement to learn more about how you may or may not use this template.</t>
    </r>
  </si>
  <si>
    <t>View the Complete License Agreement</t>
  </si>
  <si>
    <t>https://www.vertex42.com/licensing/EULA_privateuse.html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</si>
</sst>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dddd\)"/>
    <numFmt numFmtId="165" formatCode="ddd\ m/dd/yy"/>
    <numFmt numFmtId="166" formatCode="d"/>
  </numFmts>
  <fonts count="68" x14ac:knownFonts="1">
    <font>
      <sz val="10"/>
      <name val="Arial"/>
    </font>
    <font>
      <sz val="10"/>
      <name val="Arial"/>
      <family val="2"/>
    </font>
    <font>
      <u/>
      <sz val="10"/>
      <color indexed="12"/>
      <name val="Arial"/>
      <family val="2"/>
    </font>
    <font>
      <sz val="8"/>
      <name val="Arial"/>
      <family val="2"/>
    </font>
    <font>
      <u/>
      <sz val="8"/>
      <color indexed="12"/>
      <name val="Arial"/>
      <family val="2"/>
    </font>
    <font>
      <b/>
      <sz val="12"/>
      <name val="Arial"/>
      <family val="2"/>
    </font>
    <font>
      <sz val="10"/>
      <name val="Arial"/>
      <family val="2"/>
    </font>
    <font>
      <b/>
      <sz val="10"/>
      <name val="Arial"/>
      <family val="2"/>
    </font>
    <font>
      <sz val="8"/>
      <color indexed="81"/>
      <name val="Tahoma"/>
      <family val="2"/>
    </font>
    <font>
      <sz val="14"/>
      <color indexed="56"/>
      <name val="Arial"/>
      <family val="2"/>
    </font>
    <font>
      <sz val="9"/>
      <name val="Arial"/>
      <family val="2"/>
    </font>
    <font>
      <sz val="7"/>
      <color indexed="55"/>
      <name val="Arial"/>
      <family val="2"/>
    </font>
    <font>
      <sz val="11"/>
      <color indexed="8"/>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sz val="11"/>
      <color indexed="53"/>
      <name val="Calibri"/>
      <family val="2"/>
    </font>
    <font>
      <sz val="11"/>
      <color indexed="50"/>
      <name val="Calibri"/>
      <family val="2"/>
    </font>
    <font>
      <sz val="11"/>
      <color indexed="59"/>
      <name val="Calibri"/>
      <family val="2"/>
    </font>
    <font>
      <b/>
      <sz val="11"/>
      <color indexed="63"/>
      <name val="Calibri"/>
      <family val="2"/>
    </font>
    <font>
      <b/>
      <sz val="18"/>
      <color indexed="18"/>
      <name val="Cambria"/>
      <family val="2"/>
    </font>
    <font>
      <b/>
      <sz val="11"/>
      <color indexed="8"/>
      <name val="Calibri"/>
      <family val="2"/>
    </font>
    <font>
      <sz val="11"/>
      <color indexed="10"/>
      <name val="Calibri"/>
      <family val="2"/>
    </font>
    <font>
      <sz val="12"/>
      <name val="Arial"/>
      <family val="2"/>
    </font>
    <font>
      <u/>
      <sz val="12"/>
      <color indexed="12"/>
      <name val="Arial"/>
      <family val="2"/>
    </font>
    <font>
      <sz val="18"/>
      <color theme="3"/>
      <name val="Arial"/>
      <family val="2"/>
    </font>
    <font>
      <sz val="18"/>
      <color theme="4" tint="-0.249977111117893"/>
      <name val="Arial"/>
      <family val="2"/>
    </font>
    <font>
      <b/>
      <sz val="12"/>
      <color theme="4" tint="-0.249977111117893"/>
      <name val="Arial"/>
      <family val="2"/>
    </font>
    <font>
      <u/>
      <sz val="14"/>
      <color indexed="12"/>
      <name val="Arial"/>
      <family val="2"/>
    </font>
    <font>
      <i/>
      <sz val="8"/>
      <name val="Arial"/>
      <family val="2"/>
    </font>
    <font>
      <b/>
      <sz val="11"/>
      <name val="Arial"/>
      <family val="2"/>
    </font>
    <font>
      <u/>
      <sz val="11"/>
      <color indexed="12"/>
      <name val="Arial"/>
      <family val="2"/>
    </font>
    <font>
      <b/>
      <sz val="9"/>
      <color indexed="81"/>
      <name val="Tahoma"/>
      <family val="2"/>
    </font>
    <font>
      <sz val="9"/>
      <color indexed="81"/>
      <name val="Tahoma"/>
      <family val="2"/>
    </font>
    <font>
      <b/>
      <i/>
      <sz val="9"/>
      <color indexed="81"/>
      <name val="Tahoma"/>
      <family val="2"/>
    </font>
    <font>
      <i/>
      <sz val="9"/>
      <color indexed="81"/>
      <name val="Tahoma"/>
      <family val="2"/>
    </font>
    <font>
      <sz val="9"/>
      <name val="Arial"/>
      <family val="2"/>
      <scheme val="minor"/>
    </font>
    <font>
      <sz val="10"/>
      <name val="Arial"/>
      <family val="1"/>
      <scheme val="major"/>
    </font>
    <font>
      <sz val="11"/>
      <name val="Arial"/>
      <family val="1"/>
      <scheme val="major"/>
    </font>
    <font>
      <sz val="10"/>
      <name val="Arial"/>
      <family val="2"/>
      <scheme val="minor"/>
    </font>
    <font>
      <b/>
      <sz val="11"/>
      <name val="Arial"/>
      <family val="2"/>
      <scheme val="minor"/>
    </font>
    <font>
      <sz val="9"/>
      <color rgb="FF000000"/>
      <name val="Arial"/>
      <family val="2"/>
      <scheme val="minor"/>
    </font>
    <font>
      <sz val="8"/>
      <name val="Arial"/>
      <family val="2"/>
      <scheme val="minor"/>
    </font>
    <font>
      <sz val="11"/>
      <name val="Arial"/>
      <family val="2"/>
      <scheme val="minor"/>
    </font>
    <font>
      <sz val="14"/>
      <name val="Arial"/>
      <family val="2"/>
      <scheme val="minor"/>
    </font>
    <font>
      <sz val="14"/>
      <color rgb="FF000000"/>
      <name val="Arial"/>
      <family val="2"/>
      <scheme val="minor"/>
    </font>
    <font>
      <sz val="10"/>
      <name val="Arial"/>
      <family val="2"/>
      <scheme val="major"/>
    </font>
    <font>
      <b/>
      <sz val="9"/>
      <name val="Arial"/>
      <family val="2"/>
      <scheme val="major"/>
    </font>
    <font>
      <b/>
      <sz val="8"/>
      <name val="Arial"/>
      <family val="2"/>
      <scheme val="major"/>
    </font>
    <font>
      <sz val="16"/>
      <color theme="4" tint="-0.249977111117893"/>
      <name val="Arial"/>
      <family val="1"/>
      <scheme val="major"/>
    </font>
    <font>
      <i/>
      <sz val="8"/>
      <color theme="1" tint="0.34998626667073579"/>
      <name val="Arial"/>
      <family val="2"/>
    </font>
    <font>
      <i/>
      <u/>
      <sz val="8"/>
      <color theme="1" tint="0.34998626667073579"/>
      <name val="Arial"/>
      <family val="2"/>
    </font>
    <font>
      <sz val="14"/>
      <color theme="4" tint="-0.249977111117893"/>
      <name val="Arial"/>
      <family val="2"/>
    </font>
    <font>
      <sz val="11"/>
      <name val="Arial"/>
      <family val="2"/>
    </font>
    <font>
      <sz val="14"/>
      <name val="Arial"/>
      <family val="2"/>
    </font>
    <font>
      <sz val="11"/>
      <color rgb="FFFF0000"/>
      <name val="Arial"/>
      <family val="2"/>
    </font>
    <font>
      <b/>
      <sz val="11"/>
      <color rgb="FFFF0000"/>
      <name val="Arial"/>
      <family val="2"/>
    </font>
    <font>
      <sz val="11"/>
      <color rgb="FF000000"/>
      <name val="Arial"/>
      <family val="2"/>
    </font>
    <font>
      <i/>
      <sz val="11"/>
      <name val="Arial"/>
      <family val="2"/>
    </font>
    <font>
      <b/>
      <sz val="11"/>
      <color theme="4" tint="-0.249977111117893"/>
      <name val="Arial"/>
      <family val="2"/>
    </font>
    <font>
      <sz val="11"/>
      <color theme="4" tint="-0.249977111117893"/>
      <name val="Arial"/>
      <family val="2"/>
    </font>
    <font>
      <i/>
      <sz val="11"/>
      <color rgb="FF000000"/>
      <name val="Arial"/>
      <family val="2"/>
    </font>
  </fonts>
  <fills count="25">
    <fill>
      <patternFill patternType="none"/>
    </fill>
    <fill>
      <patternFill patternType="gray125"/>
    </fill>
    <fill>
      <patternFill patternType="solid">
        <fgColor indexed="47"/>
      </patternFill>
    </fill>
    <fill>
      <patternFill patternType="solid">
        <fgColor indexed="46"/>
      </patternFill>
    </fill>
    <fill>
      <patternFill patternType="solid">
        <fgColor indexed="41"/>
      </patternFill>
    </fill>
    <fill>
      <patternFill patternType="solid">
        <fgColor indexed="26"/>
      </patternFill>
    </fill>
    <fill>
      <patternFill patternType="solid">
        <fgColor indexed="51"/>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29"/>
      </patternFill>
    </fill>
    <fill>
      <patternFill patternType="solid">
        <fgColor indexed="14"/>
      </patternFill>
    </fill>
    <fill>
      <patternFill patternType="solid">
        <fgColor indexed="23"/>
      </patternFill>
    </fill>
    <fill>
      <patternFill patternType="solid">
        <fgColor indexed="15"/>
      </patternFill>
    </fill>
    <fill>
      <patternFill patternType="solid">
        <fgColor indexed="10"/>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9"/>
        <bgColor indexed="64"/>
      </patternFill>
    </fill>
    <fill>
      <patternFill patternType="solid">
        <fgColor indexed="22"/>
        <bgColor indexed="64"/>
      </patternFill>
    </fill>
    <fill>
      <patternFill patternType="solid">
        <fgColor theme="0" tint="-0.14999847407452621"/>
        <bgColor indexed="64"/>
      </patternFill>
    </fill>
    <fill>
      <patternFill patternType="solid">
        <fgColor theme="3" tint="0.79998168889431442"/>
        <bgColor rgb="FFD6F4D9"/>
      </patternFill>
    </fill>
    <fill>
      <patternFill patternType="solid">
        <fgColor theme="3" tint="0.79998168889431442"/>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right/>
      <top style="thin">
        <color indexed="22"/>
      </top>
      <bottom style="thin">
        <color indexed="22"/>
      </bottom>
      <diagonal/>
    </border>
    <border>
      <left/>
      <right/>
      <top style="thin">
        <color rgb="FFEFEFEF"/>
      </top>
      <bottom style="thin">
        <color rgb="FFEFEFEF"/>
      </bottom>
      <diagonal/>
    </border>
    <border>
      <left style="thin">
        <color theme="0" tint="-0.24994659260841701"/>
      </left>
      <right style="thin">
        <color theme="0" tint="-0.2499465926084170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indexed="22"/>
      </bottom>
      <diagonal/>
    </border>
    <border>
      <left/>
      <right/>
      <top style="thin">
        <color theme="0" tint="-0.24994659260841701"/>
      </top>
      <bottom style="thin">
        <color theme="0" tint="-0.24994659260841701"/>
      </bottom>
      <diagonal/>
    </border>
    <border>
      <left style="medium">
        <color theme="0" tint="-0.24994659260841701"/>
      </left>
      <right style="thin">
        <color theme="0" tint="-0.24994659260841701"/>
      </right>
      <top/>
      <bottom/>
      <diagonal/>
    </border>
    <border>
      <left style="thin">
        <color theme="0" tint="-0.24994659260841701"/>
      </left>
      <right style="medium">
        <color theme="0" tint="-0.24994659260841701"/>
      </right>
      <top/>
      <bottom/>
      <diagonal/>
    </border>
    <border>
      <left/>
      <right/>
      <top/>
      <bottom style="medium">
        <color theme="0" tint="-0.34998626667073579"/>
      </bottom>
      <diagonal/>
    </border>
    <border>
      <left style="medium">
        <color theme="0" tint="-0.24994659260841701"/>
      </left>
      <right style="thin">
        <color theme="0" tint="-0.24994659260841701"/>
      </right>
      <top/>
      <bottom style="medium">
        <color theme="0" tint="-0.34998626667073579"/>
      </bottom>
      <diagonal/>
    </border>
    <border>
      <left style="thin">
        <color theme="0" tint="-0.24994659260841701"/>
      </left>
      <right style="thin">
        <color theme="0" tint="-0.24994659260841701"/>
      </right>
      <top/>
      <bottom style="medium">
        <color theme="0" tint="-0.34998626667073579"/>
      </bottom>
      <diagonal/>
    </border>
    <border>
      <left style="thin">
        <color theme="0" tint="-0.24994659260841701"/>
      </left>
      <right style="medium">
        <color theme="0" tint="-0.24994659260841701"/>
      </right>
      <top/>
      <bottom style="medium">
        <color theme="0" tint="-0.34998626667073579"/>
      </bottom>
      <diagonal/>
    </border>
    <border>
      <left/>
      <right/>
      <top/>
      <bottom style="thin">
        <color theme="0" tint="-0.24994659260841701"/>
      </bottom>
      <diagonal/>
    </border>
    <border>
      <left style="medium">
        <color theme="0" tint="-0.24994659260841701"/>
      </left>
      <right/>
      <top/>
      <bottom/>
      <diagonal/>
    </border>
    <border>
      <left/>
      <right style="medium">
        <color theme="0" tint="-0.24994659260841701"/>
      </right>
      <top/>
      <bottom/>
      <diagonal/>
    </border>
  </borders>
  <cellStyleXfs count="44">
    <xf numFmtId="0" fontId="0" fillId="0" borderId="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6"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8"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4" fillId="16" borderId="0" applyNumberFormat="0" applyBorder="0" applyAlignment="0" applyProtection="0"/>
    <xf numFmtId="0" fontId="15" fillId="17" borderId="1" applyNumberFormat="0" applyAlignment="0" applyProtection="0"/>
    <xf numFmtId="0" fontId="16" fillId="18" borderId="2" applyNumberFormat="0" applyAlignment="0" applyProtection="0"/>
    <xf numFmtId="0" fontId="17" fillId="0" borderId="0" applyNumberFormat="0" applyFill="0" applyBorder="0" applyAlignment="0" applyProtection="0"/>
    <xf numFmtId="0" fontId="18" fillId="19" borderId="0" applyNumberFormat="0" applyBorder="0" applyAlignment="0" applyProtection="0"/>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 fillId="0" borderId="0" applyNumberFormat="0" applyFill="0" applyBorder="0" applyAlignment="0" applyProtection="0">
      <alignment vertical="top"/>
      <protection locked="0"/>
    </xf>
    <xf numFmtId="0" fontId="22" fillId="11" borderId="1" applyNumberFormat="0" applyAlignment="0" applyProtection="0"/>
    <xf numFmtId="0" fontId="23" fillId="0" borderId="6" applyNumberFormat="0" applyFill="0" applyAlignment="0" applyProtection="0"/>
    <xf numFmtId="0" fontId="24" fillId="5" borderId="0" applyNumberFormat="0" applyBorder="0" applyAlignment="0" applyProtection="0"/>
    <xf numFmtId="0" fontId="6" fillId="5" borderId="7" applyNumberFormat="0" applyFont="0" applyAlignment="0" applyProtection="0"/>
    <xf numFmtId="0" fontId="25" fillId="17" borderId="8" applyNumberFormat="0" applyAlignment="0" applyProtection="0"/>
    <xf numFmtId="9" fontId="1" fillId="0" borderId="0" applyFon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cellStyleXfs>
  <cellXfs count="124">
    <xf numFmtId="0" fontId="0" fillId="0" borderId="0" xfId="0"/>
    <xf numFmtId="0" fontId="0" fillId="20" borderId="0" xfId="0" applyFill="1"/>
    <xf numFmtId="0" fontId="1" fillId="0" borderId="0" xfId="0" applyFont="1"/>
    <xf numFmtId="0" fontId="3" fillId="0" borderId="0" xfId="0" applyFont="1" applyAlignment="1">
      <alignment horizontal="right"/>
    </xf>
    <xf numFmtId="0" fontId="7" fillId="0" borderId="0" xfId="0" applyFont="1"/>
    <xf numFmtId="0" fontId="1" fillId="0" borderId="0" xfId="0" applyFont="1" applyAlignment="1">
      <alignment horizontal="left" wrapText="1" indent="1"/>
    </xf>
    <xf numFmtId="0" fontId="1" fillId="0" borderId="13" xfId="0" applyFont="1" applyBorder="1"/>
    <xf numFmtId="0" fontId="0" fillId="0" borderId="13" xfId="0" applyBorder="1"/>
    <xf numFmtId="0" fontId="29" fillId="0" borderId="13" xfId="0" applyFont="1" applyBorder="1" applyAlignment="1">
      <alignment horizontal="left" wrapText="1"/>
    </xf>
    <xf numFmtId="0" fontId="5" fillId="0" borderId="13" xfId="0" applyFont="1" applyBorder="1" applyAlignment="1">
      <alignment horizontal="left" wrapText="1"/>
    </xf>
    <xf numFmtId="0" fontId="29" fillId="0" borderId="13" xfId="0" applyFont="1" applyBorder="1" applyAlignment="1">
      <alignment horizontal="left"/>
    </xf>
    <xf numFmtId="0" fontId="3" fillId="0" borderId="0" xfId="0" applyFont="1" applyAlignment="1">
      <alignment wrapText="1"/>
    </xf>
    <xf numFmtId="0" fontId="10" fillId="0" borderId="0" xfId="0" applyFont="1" applyProtection="1">
      <protection locked="0"/>
    </xf>
    <xf numFmtId="0" fontId="34" fillId="0" borderId="0" xfId="34" applyFont="1" applyAlignment="1" applyProtection="1"/>
    <xf numFmtId="0" fontId="35" fillId="0" borderId="0" xfId="0" applyFont="1"/>
    <xf numFmtId="0" fontId="36" fillId="0" borderId="0" xfId="0" applyFont="1"/>
    <xf numFmtId="0" fontId="33" fillId="0" borderId="0" xfId="0" applyFont="1"/>
    <xf numFmtId="0" fontId="3" fillId="0" borderId="0" xfId="0" applyFont="1" applyAlignment="1">
      <alignment horizontal="left" vertical="center"/>
    </xf>
    <xf numFmtId="0" fontId="2" fillId="0" borderId="0" xfId="34" applyAlignment="1" applyProtection="1">
      <alignment horizontal="left"/>
    </xf>
    <xf numFmtId="0" fontId="0" fillId="0" borderId="0" xfId="0" applyProtection="1">
      <protection locked="0"/>
    </xf>
    <xf numFmtId="0" fontId="4" fillId="20" borderId="0" xfId="34" applyNumberFormat="1" applyFont="1" applyFill="1" applyAlignment="1" applyProtection="1">
      <alignment horizontal="right"/>
      <protection locked="0"/>
    </xf>
    <xf numFmtId="0" fontId="32" fillId="0" borderId="0" xfId="0" applyFont="1" applyAlignment="1">
      <alignment vertical="center"/>
    </xf>
    <xf numFmtId="0" fontId="29" fillId="0" borderId="14" xfId="0" applyFont="1" applyBorder="1" applyAlignment="1">
      <alignment horizontal="left" wrapText="1"/>
    </xf>
    <xf numFmtId="0" fontId="30" fillId="0" borderId="13" xfId="34" applyFont="1" applyBorder="1" applyAlignment="1" applyProtection="1">
      <alignment horizontal="left" wrapText="1"/>
    </xf>
    <xf numFmtId="0" fontId="37" fillId="0" borderId="14" xfId="34" applyFont="1" applyBorder="1" applyAlignment="1" applyProtection="1">
      <alignment wrapText="1"/>
    </xf>
    <xf numFmtId="0" fontId="32" fillId="0" borderId="0" xfId="0" applyFont="1" applyAlignment="1">
      <alignment horizontal="left" vertical="center"/>
    </xf>
    <xf numFmtId="0" fontId="31" fillId="0" borderId="0" xfId="0" applyFont="1" applyAlignment="1">
      <alignment horizontal="left" vertical="center"/>
    </xf>
    <xf numFmtId="0" fontId="1" fillId="0" borderId="14" xfId="0" applyFont="1" applyBorder="1"/>
    <xf numFmtId="0" fontId="0" fillId="0" borderId="14" xfId="0" applyBorder="1"/>
    <xf numFmtId="0" fontId="29" fillId="0" borderId="0" xfId="0" applyFont="1" applyAlignment="1">
      <alignment horizontal="left" wrapText="1"/>
    </xf>
    <xf numFmtId="0" fontId="9" fillId="0" borderId="0" xfId="0" applyFont="1" applyAlignment="1" applyProtection="1">
      <alignment vertical="center"/>
      <protection locked="0"/>
    </xf>
    <xf numFmtId="0" fontId="43" fillId="0" borderId="0" xfId="0" applyFont="1"/>
    <xf numFmtId="0" fontId="44" fillId="0" borderId="0" xfId="0" applyFont="1" applyAlignment="1" applyProtection="1">
      <alignment vertical="center"/>
      <protection locked="0"/>
    </xf>
    <xf numFmtId="0" fontId="46" fillId="22" borderId="10" xfId="0" applyFont="1" applyFill="1" applyBorder="1" applyAlignment="1">
      <alignment horizontal="left" vertical="center"/>
    </xf>
    <xf numFmtId="0" fontId="46" fillId="22" borderId="10" xfId="0" applyFont="1" applyFill="1" applyBorder="1" applyAlignment="1">
      <alignment vertical="center"/>
    </xf>
    <xf numFmtId="0" fontId="42" fillId="22" borderId="10" xfId="0" applyFont="1" applyFill="1" applyBorder="1" applyAlignment="1">
      <alignment vertical="center"/>
    </xf>
    <xf numFmtId="0" fontId="42" fillId="22" borderId="10" xfId="0" applyFont="1" applyFill="1" applyBorder="1" applyAlignment="1">
      <alignment horizontal="center" vertical="center"/>
    </xf>
    <xf numFmtId="1" fontId="42" fillId="22" borderId="10" xfId="40" applyNumberFormat="1" applyFont="1" applyFill="1" applyBorder="1" applyAlignment="1" applyProtection="1">
      <alignment horizontal="center" vertical="center"/>
    </xf>
    <xf numFmtId="9" fontId="42" fillId="22" borderId="10" xfId="40" applyFont="1" applyFill="1" applyBorder="1" applyAlignment="1" applyProtection="1">
      <alignment horizontal="center" vertical="center"/>
    </xf>
    <xf numFmtId="1" fontId="42" fillId="22" borderId="10" xfId="0" applyNumberFormat="1" applyFont="1" applyFill="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vertical="center"/>
    </xf>
    <xf numFmtId="1" fontId="47" fillId="24" borderId="11" xfId="0" applyNumberFormat="1" applyFont="1" applyFill="1" applyBorder="1" applyAlignment="1">
      <alignment horizontal="center" vertical="center"/>
    </xf>
    <xf numFmtId="9" fontId="47" fillId="24" borderId="11" xfId="40" applyFont="1" applyFill="1" applyBorder="1" applyAlignment="1" applyProtection="1">
      <alignment horizontal="center" vertical="center"/>
    </xf>
    <xf numFmtId="1" fontId="47" fillId="0" borderId="11" xfId="0" applyNumberFormat="1" applyFont="1" applyBorder="1" applyAlignment="1">
      <alignment horizontal="center" vertical="center"/>
    </xf>
    <xf numFmtId="0" fontId="42" fillId="0" borderId="0" xfId="0" applyFont="1" applyAlignment="1">
      <alignment vertical="center"/>
    </xf>
    <xf numFmtId="0" fontId="48" fillId="0" borderId="0" xfId="0" applyFont="1" applyAlignment="1">
      <alignment vertical="center"/>
    </xf>
    <xf numFmtId="166" fontId="3" fillId="0" borderId="12" xfId="0" applyNumberFormat="1" applyFont="1" applyBorder="1" applyAlignment="1">
      <alignment horizontal="center" vertical="center" shrinkToFit="1"/>
    </xf>
    <xf numFmtId="0" fontId="46" fillId="22" borderId="15" xfId="0" applyFont="1" applyFill="1" applyBorder="1" applyAlignment="1">
      <alignment horizontal="left" vertical="center"/>
    </xf>
    <xf numFmtId="0" fontId="46" fillId="22" borderId="15" xfId="0" applyFont="1" applyFill="1" applyBorder="1" applyAlignment="1">
      <alignment vertical="center"/>
    </xf>
    <xf numFmtId="0" fontId="42" fillId="22" borderId="15" xfId="0" applyFont="1" applyFill="1" applyBorder="1" applyAlignment="1">
      <alignment vertical="center"/>
    </xf>
    <xf numFmtId="0" fontId="42" fillId="22" borderId="15" xfId="0" applyFont="1" applyFill="1" applyBorder="1" applyAlignment="1">
      <alignment horizontal="center" vertical="center"/>
    </xf>
    <xf numFmtId="165" fontId="42" fillId="22" borderId="15" xfId="0" applyNumberFormat="1" applyFont="1" applyFill="1" applyBorder="1" applyAlignment="1">
      <alignment horizontal="right" vertical="center"/>
    </xf>
    <xf numFmtId="1" fontId="42" fillId="22" borderId="15" xfId="40" applyNumberFormat="1" applyFont="1" applyFill="1" applyBorder="1" applyAlignment="1" applyProtection="1">
      <alignment horizontal="center" vertical="center"/>
    </xf>
    <xf numFmtId="9" fontId="42" fillId="22" borderId="15" xfId="40" applyFont="1" applyFill="1" applyBorder="1" applyAlignment="1" applyProtection="1">
      <alignment horizontal="center" vertical="center"/>
    </xf>
    <xf numFmtId="1" fontId="42" fillId="22" borderId="15" xfId="0" applyNumberFormat="1" applyFont="1" applyFill="1" applyBorder="1" applyAlignment="1">
      <alignment horizontal="center" vertical="center"/>
    </xf>
    <xf numFmtId="166" fontId="3" fillId="0" borderId="17" xfId="0" applyNumberFormat="1" applyFont="1" applyBorder="1" applyAlignment="1">
      <alignment horizontal="center" vertical="center" shrinkToFit="1"/>
    </xf>
    <xf numFmtId="166" fontId="3" fillId="0" borderId="18" xfId="0" applyNumberFormat="1" applyFont="1" applyBorder="1" applyAlignment="1">
      <alignment horizontal="center" vertical="center" shrinkToFit="1"/>
    </xf>
    <xf numFmtId="1" fontId="50" fillId="22" borderId="15" xfId="0" applyNumberFormat="1" applyFont="1" applyFill="1" applyBorder="1" applyAlignment="1">
      <alignment horizontal="center" vertical="center"/>
    </xf>
    <xf numFmtId="1" fontId="51" fillId="0" borderId="11" xfId="0" applyNumberFormat="1" applyFont="1" applyBorder="1" applyAlignment="1">
      <alignment horizontal="center" vertical="center"/>
    </xf>
    <xf numFmtId="1" fontId="50" fillId="22" borderId="10" xfId="0" applyNumberFormat="1" applyFont="1" applyFill="1" applyBorder="1" applyAlignment="1">
      <alignment horizontal="center" vertical="center"/>
    </xf>
    <xf numFmtId="0" fontId="42" fillId="22" borderId="15" xfId="0" applyFont="1" applyFill="1" applyBorder="1" applyAlignment="1">
      <alignment horizontal="left" vertical="center"/>
    </xf>
    <xf numFmtId="9" fontId="42" fillId="0" borderId="10" xfId="0" applyNumberFormat="1" applyFont="1" applyBorder="1" applyAlignment="1">
      <alignment horizontal="left" vertical="center"/>
    </xf>
    <xf numFmtId="0" fontId="42" fillId="22" borderId="10" xfId="0" applyFont="1" applyFill="1" applyBorder="1" applyAlignment="1">
      <alignment horizontal="left" vertical="center"/>
    </xf>
    <xf numFmtId="0" fontId="52" fillId="0" borderId="0" xfId="0" applyFont="1"/>
    <xf numFmtId="0" fontId="52" fillId="0" borderId="0" xfId="0" applyFont="1" applyAlignment="1">
      <alignment horizontal="right" vertical="center"/>
    </xf>
    <xf numFmtId="165" fontId="42" fillId="22" borderId="15" xfId="0" applyNumberFormat="1" applyFont="1" applyFill="1" applyBorder="1" applyAlignment="1">
      <alignment horizontal="center" vertical="center"/>
    </xf>
    <xf numFmtId="0" fontId="53" fillId="0" borderId="19" xfId="0" applyFont="1" applyBorder="1" applyAlignment="1">
      <alignment horizontal="left" vertical="center"/>
    </xf>
    <xf numFmtId="0" fontId="53" fillId="0" borderId="19" xfId="0" applyFont="1" applyBorder="1" applyAlignment="1">
      <alignment horizontal="center" vertical="center" wrapText="1"/>
    </xf>
    <xf numFmtId="0" fontId="54" fillId="0" borderId="19" xfId="0" applyFont="1" applyBorder="1" applyAlignment="1">
      <alignment horizontal="center" vertical="center" wrapText="1"/>
    </xf>
    <xf numFmtId="0" fontId="53" fillId="0" borderId="19" xfId="0" applyFont="1" applyBorder="1" applyAlignment="1">
      <alignment horizontal="center" vertical="center"/>
    </xf>
    <xf numFmtId="0" fontId="42" fillId="0" borderId="20" xfId="0" applyFont="1" applyBorder="1" applyAlignment="1">
      <alignment horizontal="center" vertical="center" shrinkToFit="1"/>
    </xf>
    <xf numFmtId="0" fontId="42" fillId="0" borderId="21" xfId="0" applyFont="1" applyBorder="1" applyAlignment="1">
      <alignment horizontal="center" vertical="center" shrinkToFit="1"/>
    </xf>
    <xf numFmtId="0" fontId="42" fillId="0" borderId="22" xfId="0" applyFont="1" applyBorder="1" applyAlignment="1">
      <alignment horizontal="center" vertical="center" shrinkToFit="1"/>
    </xf>
    <xf numFmtId="0" fontId="55" fillId="0" borderId="0" xfId="0" applyFont="1" applyAlignment="1" applyProtection="1">
      <alignment vertical="center"/>
      <protection locked="0"/>
    </xf>
    <xf numFmtId="0" fontId="42" fillId="0" borderId="10" xfId="0" applyFont="1" applyBorder="1" applyAlignment="1">
      <alignment vertical="center" wrapText="1"/>
    </xf>
    <xf numFmtId="0" fontId="47" fillId="0" borderId="11" xfId="0" applyFont="1" applyBorder="1" applyAlignment="1">
      <alignment horizontal="center" vertical="center"/>
    </xf>
    <xf numFmtId="0" fontId="45" fillId="0" borderId="23" xfId="0" applyFont="1" applyBorder="1" applyAlignment="1" applyProtection="1">
      <alignment horizontal="center" vertical="center"/>
      <protection locked="0"/>
    </xf>
    <xf numFmtId="0" fontId="1" fillId="0" borderId="0" xfId="0" applyFont="1" applyAlignment="1">
      <alignment horizontal="right" vertical="center"/>
    </xf>
    <xf numFmtId="0" fontId="58" fillId="0" borderId="0" xfId="0" applyFont="1"/>
    <xf numFmtId="0" fontId="1" fillId="0" borderId="0" xfId="0" applyFont="1" applyAlignment="1">
      <alignment vertical="center"/>
    </xf>
    <xf numFmtId="0" fontId="1" fillId="24" borderId="0" xfId="0" applyFont="1" applyFill="1" applyAlignment="1">
      <alignment horizontal="center" vertical="center"/>
    </xf>
    <xf numFmtId="0" fontId="1" fillId="21" borderId="0" xfId="0" applyFont="1" applyFill="1" applyAlignment="1">
      <alignment horizontal="center" vertical="center"/>
    </xf>
    <xf numFmtId="0" fontId="59" fillId="0" borderId="0" xfId="0" applyFont="1" applyAlignment="1">
      <alignment wrapText="1"/>
    </xf>
    <xf numFmtId="0" fontId="37" fillId="0" borderId="0" xfId="34" applyFont="1" applyAlignment="1" applyProtection="1"/>
    <xf numFmtId="0" fontId="59" fillId="0" borderId="0" xfId="0" applyFont="1" applyAlignment="1">
      <alignment horizontal="left" wrapText="1"/>
    </xf>
    <xf numFmtId="0" fontId="59" fillId="0" borderId="0" xfId="0" applyFont="1" applyAlignment="1">
      <alignment vertical="center" wrapText="1"/>
    </xf>
    <xf numFmtId="0" fontId="60" fillId="0" borderId="0" xfId="0" applyFont="1" applyAlignment="1">
      <alignment vertical="center"/>
    </xf>
    <xf numFmtId="0" fontId="60" fillId="0" borderId="0" xfId="0" applyFont="1"/>
    <xf numFmtId="0" fontId="61" fillId="0" borderId="0" xfId="0" applyFont="1" applyAlignment="1">
      <alignment vertical="center" wrapText="1"/>
    </xf>
    <xf numFmtId="0" fontId="37" fillId="0" borderId="0" xfId="34" applyFont="1" applyFill="1" applyBorder="1" applyAlignment="1" applyProtection="1">
      <alignment vertical="center"/>
    </xf>
    <xf numFmtId="0" fontId="63" fillId="0" borderId="0" xfId="0" applyFont="1" applyAlignment="1">
      <alignment horizontal="right"/>
    </xf>
    <xf numFmtId="0" fontId="59" fillId="0" borderId="0" xfId="0" applyFont="1"/>
    <xf numFmtId="0" fontId="59" fillId="0" borderId="0" xfId="0" applyFont="1" applyAlignment="1">
      <alignment horizontal="left" indent="1"/>
    </xf>
    <xf numFmtId="0" fontId="59" fillId="0" borderId="0" xfId="0" quotePrefix="1" applyFont="1" applyAlignment="1">
      <alignment horizontal="left" wrapText="1" indent="1"/>
    </xf>
    <xf numFmtId="0" fontId="36" fillId="0" borderId="0" xfId="0" quotePrefix="1" applyFont="1" applyAlignment="1">
      <alignment horizontal="left" indent="1"/>
    </xf>
    <xf numFmtId="0" fontId="63" fillId="0" borderId="0" xfId="0" applyFont="1" applyAlignment="1">
      <alignment horizontal="left" wrapText="1"/>
    </xf>
    <xf numFmtId="0" fontId="59" fillId="0" borderId="0" xfId="0" applyFont="1" applyAlignment="1">
      <alignment horizontal="left" vertical="center" wrapText="1"/>
    </xf>
    <xf numFmtId="0" fontId="65" fillId="0" borderId="0" xfId="0" applyFont="1" applyAlignment="1">
      <alignment horizontal="right"/>
    </xf>
    <xf numFmtId="0" fontId="66" fillId="0" borderId="0" xfId="0" applyFont="1" applyAlignment="1">
      <alignment vertical="center" wrapText="1"/>
    </xf>
    <xf numFmtId="0" fontId="59" fillId="0" borderId="0" xfId="0" quotePrefix="1" applyFont="1" applyAlignment="1">
      <alignment wrapText="1"/>
    </xf>
    <xf numFmtId="0" fontId="66" fillId="0" borderId="0" xfId="0" applyFont="1"/>
    <xf numFmtId="0" fontId="11" fillId="0" borderId="0" xfId="0" applyFont="1" applyProtection="1">
      <protection locked="0"/>
    </xf>
    <xf numFmtId="0" fontId="65" fillId="0" borderId="0" xfId="0" applyFont="1"/>
    <xf numFmtId="14" fontId="47" fillId="23" borderId="11" xfId="0" applyNumberFormat="1" applyFont="1" applyFill="1" applyBorder="1" applyAlignment="1">
      <alignment horizontal="center" vertical="center"/>
    </xf>
    <xf numFmtId="14" fontId="47" fillId="0" borderId="11" xfId="0" applyNumberFormat="1" applyFont="1" applyBorder="1" applyAlignment="1">
      <alignment horizontal="center" vertical="center"/>
    </xf>
    <xf numFmtId="14" fontId="42" fillId="22" borderId="10" xfId="0" applyNumberFormat="1" applyFont="1" applyFill="1" applyBorder="1" applyAlignment="1">
      <alignment horizontal="center" vertical="center"/>
    </xf>
    <xf numFmtId="1" fontId="51" fillId="0" borderId="0" xfId="0" applyNumberFormat="1" applyFont="1" applyAlignment="1">
      <alignment horizontal="center" vertical="center"/>
    </xf>
    <xf numFmtId="0" fontId="56" fillId="0" borderId="0" xfId="34" applyFont="1" applyBorder="1" applyAlignment="1" applyProtection="1">
      <alignment horizontal="left" vertical="center"/>
    </xf>
    <xf numFmtId="164" fontId="45" fillId="0" borderId="16" xfId="0" applyNumberFormat="1" applyFont="1" applyBorder="1" applyAlignment="1" applyProtection="1">
      <alignment horizontal="center" vertical="center" shrinkToFit="1"/>
      <protection locked="0"/>
    </xf>
    <xf numFmtId="0" fontId="49" fillId="0" borderId="17" xfId="0" applyFont="1" applyBorder="1" applyAlignment="1">
      <alignment horizontal="center" vertical="center"/>
    </xf>
    <xf numFmtId="0" fontId="49" fillId="0" borderId="12" xfId="0" applyFont="1" applyBorder="1" applyAlignment="1">
      <alignment horizontal="center" vertical="center"/>
    </xf>
    <xf numFmtId="0" fontId="49" fillId="0" borderId="18" xfId="0" applyFont="1" applyBorder="1" applyAlignment="1">
      <alignment horizontal="center" vertical="center"/>
    </xf>
    <xf numFmtId="14" fontId="45" fillId="0" borderId="23" xfId="0" applyNumberFormat="1" applyFont="1" applyBorder="1" applyAlignment="1" applyProtection="1">
      <alignment horizontal="center" vertical="center" shrinkToFit="1"/>
      <protection locked="0"/>
    </xf>
    <xf numFmtId="14" fontId="45" fillId="0" borderId="17" xfId="0" applyNumberFormat="1" applyFont="1" applyBorder="1" applyAlignment="1">
      <alignment horizontal="center" vertical="center"/>
    </xf>
    <xf numFmtId="14" fontId="45" fillId="0" borderId="12" xfId="0" applyNumberFormat="1" applyFont="1" applyBorder="1" applyAlignment="1">
      <alignment horizontal="center" vertical="center"/>
    </xf>
    <xf numFmtId="14" fontId="45" fillId="0" borderId="18" xfId="0" applyNumberFormat="1" applyFont="1" applyBorder="1" applyAlignment="1">
      <alignment horizontal="center" vertical="center"/>
    </xf>
    <xf numFmtId="0" fontId="49" fillId="0" borderId="24" xfId="0" applyFont="1" applyBorder="1" applyAlignment="1">
      <alignment horizontal="center" vertical="center"/>
    </xf>
    <xf numFmtId="0" fontId="49" fillId="0" borderId="0" xfId="0" applyFont="1" applyAlignment="1">
      <alignment horizontal="center" vertical="center"/>
    </xf>
    <xf numFmtId="0" fontId="49" fillId="0" borderId="25" xfId="0" applyFont="1" applyBorder="1" applyAlignment="1">
      <alignment horizontal="center" vertical="center"/>
    </xf>
    <xf numFmtId="14" fontId="45" fillId="0" borderId="24" xfId="0" applyNumberFormat="1" applyFont="1" applyBorder="1" applyAlignment="1">
      <alignment horizontal="center" vertical="center"/>
    </xf>
    <xf numFmtId="14" fontId="45" fillId="0" borderId="0" xfId="0" applyNumberFormat="1" applyFont="1" applyAlignment="1">
      <alignment horizontal="center" vertical="center"/>
    </xf>
    <xf numFmtId="14" fontId="45" fillId="0" borderId="25" xfId="0" applyNumberFormat="1" applyFont="1" applyBorder="1" applyAlignment="1">
      <alignment horizontal="center" vertical="center"/>
    </xf>
    <xf numFmtId="0" fontId="58" fillId="0" borderId="0" xfId="0" applyFont="1" applyAlignment="1">
      <alignment horizontal="left"/>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te" xfId="38" builtinId="10" customBuiltin="1"/>
    <cellStyle name="Output" xfId="39" builtinId="21" customBuiltin="1"/>
    <cellStyle name="Percent" xfId="40" builtinId="5"/>
    <cellStyle name="Title" xfId="41" builtinId="15" customBuiltin="1"/>
    <cellStyle name="Total" xfId="42" builtinId="25" customBuiltin="1"/>
    <cellStyle name="Warning Text" xfId="43" builtinId="11" customBuiltin="1"/>
  </cellStyles>
  <dxfs count="8">
    <dxf>
      <font>
        <color theme="0"/>
      </font>
      <fill>
        <patternFill>
          <bgColor theme="5"/>
        </patternFill>
      </fill>
    </dxf>
    <dxf>
      <font>
        <color theme="0"/>
      </font>
      <fill>
        <patternFill>
          <bgColor theme="5"/>
        </patternFill>
      </fill>
    </dxf>
    <dxf>
      <font>
        <color theme="0"/>
      </font>
      <fill>
        <patternFill>
          <bgColor theme="5"/>
        </patternFill>
      </fill>
    </dxf>
    <dxf>
      <font>
        <color theme="0"/>
      </font>
      <fill>
        <patternFill>
          <bgColor theme="5"/>
        </patternFill>
      </fill>
    </dxf>
    <dxf>
      <border>
        <left style="thin">
          <color rgb="FFC00000"/>
        </left>
        <right style="thin">
          <color rgb="FFC00000"/>
        </right>
        <vertical/>
        <horizontal/>
      </border>
    </dxf>
    <dxf>
      <fill>
        <patternFill>
          <bgColor rgb="FF0070C0"/>
        </patternFill>
      </fill>
    </dxf>
    <dxf>
      <fill>
        <patternFill>
          <bgColor theme="0" tint="-0.499984740745262"/>
        </patternFill>
      </fill>
    </dxf>
    <dxf>
      <font>
        <color theme="0"/>
      </font>
      <fill>
        <patternFill>
          <bgColor theme="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99FF99"/>
      <rgbColor rgb="000000FF"/>
      <rgbColor rgb="00FFFF00"/>
      <rgbColor rgb="00DE3018"/>
      <rgbColor rgb="0053D4C9"/>
      <rgbColor rgb="006B0C00"/>
      <rgbColor rgb="00006500"/>
      <rgbColor rgb="00182C63"/>
      <rgbColor rgb="00819C00"/>
      <rgbColor rgb="00C9B783"/>
      <rgbColor rgb="00007F74"/>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6699FF"/>
      <rgbColor rgb="00CCECFF"/>
      <rgbColor rgb="00D6F4D9"/>
      <rgbColor rgb="00FFFFCC"/>
      <rgbColor rgb="0099CCFF"/>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FFCCCC"/>
      <color rgb="FFFF9900"/>
      <color rgb="FF91D0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Scroll" dx="22" fmlaLink="$H$4" horiz="1" max="100" min="1" page="0"/>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6</xdr:col>
      <xdr:colOff>300701</xdr:colOff>
      <xdr:row>5</xdr:row>
      <xdr:rowOff>142875</xdr:rowOff>
    </xdr:from>
    <xdr:to>
      <xdr:col>24</xdr:col>
      <xdr:colOff>65731</xdr:colOff>
      <xdr:row>10</xdr:row>
      <xdr:rowOff>9877</xdr:rowOff>
    </xdr:to>
    <xdr:sp macro="" textlink="">
      <xdr:nvSpPr>
        <xdr:cNvPr id="8236" name="Text Box 44" hidden="1">
          <a:extLst>
            <a:ext uri="{FF2B5EF4-FFF2-40B4-BE49-F238E27FC236}">
              <a16:creationId xmlns:a16="http://schemas.microsoft.com/office/drawing/2014/main" id="{00000000-0008-0000-0000-00002C200000}"/>
            </a:ext>
          </a:extLst>
        </xdr:cNvPr>
        <xdr:cNvSpPr txBox="1">
          <a:spLocks noChangeArrowheads="1"/>
        </xdr:cNvSpPr>
      </xdr:nvSpPr>
      <xdr:spPr bwMode="auto">
        <a:xfrm>
          <a:off x="4953000" y="1371600"/>
          <a:ext cx="3419475" cy="11049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mc:AlternateContent xmlns:mc="http://schemas.openxmlformats.org/markup-compatibility/2006">
    <mc:Choice xmlns:a14="http://schemas.microsoft.com/office/drawing/2010/main" Requires="a14">
      <xdr:twoCellAnchor editAs="oneCell">
        <xdr:from>
          <xdr:col>9</xdr:col>
          <xdr:colOff>99060</xdr:colOff>
          <xdr:row>1</xdr:row>
          <xdr:rowOff>129540</xdr:rowOff>
        </xdr:from>
        <xdr:to>
          <xdr:col>27</xdr:col>
          <xdr:colOff>106680</xdr:colOff>
          <xdr:row>2</xdr:row>
          <xdr:rowOff>121920</xdr:rowOff>
        </xdr:to>
        <xdr:sp macro="" textlink="">
          <xdr:nvSpPr>
            <xdr:cNvPr id="8238" name="Scroll Bar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121921</xdr:colOff>
      <xdr:row>2</xdr:row>
      <xdr:rowOff>129540</xdr:rowOff>
    </xdr:from>
    <xdr:to>
      <xdr:col>1</xdr:col>
      <xdr:colOff>2141220</xdr:colOff>
      <xdr:row>12</xdr:row>
      <xdr:rowOff>198120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3396" y="548640"/>
          <a:ext cx="2019299" cy="175450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2</xdr:col>
      <xdr:colOff>2135505</xdr:colOff>
      <xdr:row>0</xdr:row>
      <xdr:rowOff>0</xdr:rowOff>
    </xdr:from>
    <xdr:to>
      <xdr:col>2</xdr:col>
      <xdr:colOff>3611880</xdr:colOff>
      <xdr:row>0</xdr:row>
      <xdr:rowOff>340995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21580" y="0"/>
          <a:ext cx="1476375" cy="3409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4495800</xdr:colOff>
      <xdr:row>0</xdr:row>
      <xdr:rowOff>1</xdr:rowOff>
    </xdr:from>
    <xdr:to>
      <xdr:col>1</xdr:col>
      <xdr:colOff>6000750</xdr:colOff>
      <xdr:row>0</xdr:row>
      <xdr:rowOff>338615</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7275" y="1"/>
          <a:ext cx="1504950" cy="3386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3771899</xdr:colOff>
      <xdr:row>0</xdr:row>
      <xdr:rowOff>1</xdr:rowOff>
    </xdr:from>
    <xdr:to>
      <xdr:col>1</xdr:col>
      <xdr:colOff>5381624</xdr:colOff>
      <xdr:row>0</xdr:row>
      <xdr:rowOff>362189</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43374" y="1"/>
          <a:ext cx="1609725" cy="362188"/>
        </a:xfrm>
        <a:prstGeom prst="rect">
          <a:avLst/>
        </a:prstGeom>
      </xdr:spPr>
    </xdr:pic>
    <xdr:clientData/>
  </xdr:twoCellAnchor>
</xdr:wsDr>
</file>

<file path=xl/theme/theme1.xml><?xml version="1.0" encoding="utf-8"?>
<a:theme xmlns:a="http://schemas.openxmlformats.org/drawingml/2006/main" name="Office Theme">
  <a:themeElements>
    <a:clrScheme name="v42-Gantt">
      <a:dk1>
        <a:sysClr val="windowText" lastClr="000000"/>
      </a:dk1>
      <a:lt1>
        <a:sysClr val="window" lastClr="FFFFFF"/>
      </a:lt1>
      <a:dk2>
        <a:srgbClr val="3B8741"/>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excel-gantt-chart.html" TargetMode="External"/><Relationship Id="rId6" Type="http://schemas.openxmlformats.org/officeDocument/2006/relationships/comments" Target="../comments1.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blog/business/pm/new-gantt-chart-for-excel-online.html" TargetMode="External"/><Relationship Id="rId2" Type="http://schemas.openxmlformats.org/officeDocument/2006/relationships/hyperlink" Target="https://www.vertex42.com/Links/go.php?urlid=GanttChartPro" TargetMode="External"/><Relationship Id="rId1" Type="http://schemas.openxmlformats.org/officeDocument/2006/relationships/hyperlink" Target="https://www.vertex42.com/Links/go.php?urlid=GanttChartPro"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excel.uservoice.com/forums/304921-excel-for-windows-desktop-application/suggestions/19676413-make-paste-and-merge-conditional-formatting-the" TargetMode="External"/><Relationship Id="rId7" Type="http://schemas.openxmlformats.org/officeDocument/2006/relationships/comments" Target="../comments2.xml"/><Relationship Id="rId2" Type="http://schemas.openxmlformats.org/officeDocument/2006/relationships/hyperlink" Target="https://www.vertex42.com/ExcelTemplates/excel-gantt-chart.html" TargetMode="External"/><Relationship Id="rId1" Type="http://schemas.openxmlformats.org/officeDocument/2006/relationships/hyperlink" Target="https://www.vertex42.com/Links/go.php?urlid=GanttChartPro" TargetMode="External"/><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vertex42.com/licensing/EULA_privateuse.html" TargetMode="External"/><Relationship Id="rId1" Type="http://schemas.openxmlformats.org/officeDocument/2006/relationships/hyperlink" Target="https://www.vertex42.com/ExcelTemplates/excel-gantt-chart.html"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pageSetUpPr fitToPage="1"/>
  </sheetPr>
  <dimension ref="A1:EU65"/>
  <sheetViews>
    <sheetView showGridLines="0" tabSelected="1" zoomScale="58" zoomScaleNormal="58" workbookViewId="0">
      <pane ySplit="7" topLeftCell="A34" activePane="bottomLeft" state="frozen"/>
      <selection pane="bottomLeft" activeCell="W55" sqref="W55"/>
    </sheetView>
  </sheetViews>
  <sheetFormatPr defaultColWidth="9.109375" defaultRowHeight="13.2" x14ac:dyDescent="0.25"/>
  <cols>
    <col min="1" max="1" width="6.88671875" customWidth="1"/>
    <col min="2" max="2" width="19.88671875" bestFit="1" customWidth="1"/>
    <col min="3" max="3" width="19.33203125" bestFit="1" customWidth="1"/>
    <col min="4" max="4" width="6.88671875" hidden="1" customWidth="1"/>
    <col min="5" max="6" width="12" customWidth="1"/>
    <col min="7" max="7" width="6" customWidth="1"/>
    <col min="8" max="8" width="6.6640625" customWidth="1"/>
    <col min="9" max="9" width="6.44140625" customWidth="1"/>
    <col min="10" max="10" width="1.88671875" customWidth="1"/>
    <col min="11" max="59" width="2.44140625" customWidth="1"/>
    <col min="60" max="143" width="2.5546875" customWidth="1"/>
  </cols>
  <sheetData>
    <row r="1" spans="1:143" ht="30" customHeight="1" x14ac:dyDescent="0.25">
      <c r="A1" s="74" t="s">
        <v>0</v>
      </c>
      <c r="B1" s="30"/>
      <c r="C1" s="30"/>
      <c r="D1" s="30"/>
      <c r="E1" s="30"/>
      <c r="F1" s="30"/>
      <c r="I1" s="78"/>
      <c r="K1" s="108" t="s">
        <v>1</v>
      </c>
      <c r="L1" s="108"/>
      <c r="M1" s="108"/>
      <c r="N1" s="108"/>
      <c r="O1" s="108"/>
      <c r="P1" s="108"/>
      <c r="Q1" s="108"/>
      <c r="R1" s="108"/>
      <c r="S1" s="108"/>
      <c r="T1" s="108"/>
      <c r="U1" s="108"/>
      <c r="V1" s="108"/>
      <c r="W1" s="108"/>
      <c r="X1" s="108"/>
      <c r="Y1" s="108"/>
      <c r="Z1" s="108"/>
      <c r="AA1" s="108"/>
      <c r="AB1" s="108"/>
      <c r="AC1" s="108"/>
      <c r="AD1" s="108"/>
      <c r="AE1" s="108"/>
    </row>
    <row r="2" spans="1:143" ht="18" customHeight="1" x14ac:dyDescent="0.25">
      <c r="A2" s="32"/>
      <c r="B2" s="12"/>
      <c r="C2" s="12"/>
      <c r="D2" s="20"/>
      <c r="E2" s="102"/>
      <c r="F2" s="102"/>
      <c r="H2" s="1"/>
    </row>
    <row r="3" spans="1:143" ht="13.8" x14ac:dyDescent="0.25">
      <c r="A3" s="32"/>
      <c r="B3" s="2"/>
      <c r="H3" s="1"/>
      <c r="K3" s="18"/>
      <c r="L3" s="18"/>
      <c r="M3" s="18"/>
      <c r="N3" s="18"/>
      <c r="O3" s="18"/>
      <c r="P3" s="18"/>
      <c r="Q3" s="18"/>
      <c r="R3" s="18"/>
      <c r="S3" s="18"/>
      <c r="T3" s="18"/>
      <c r="U3" s="18"/>
      <c r="V3" s="18"/>
      <c r="W3" s="18"/>
      <c r="X3" s="18"/>
      <c r="Y3" s="18"/>
      <c r="Z3" s="18"/>
      <c r="AA3" s="18"/>
    </row>
    <row r="4" spans="1:143" ht="17.25" customHeight="1" x14ac:dyDescent="0.25">
      <c r="A4" s="64"/>
      <c r="B4" s="65" t="s">
        <v>2</v>
      </c>
      <c r="C4" s="113">
        <v>44979</v>
      </c>
      <c r="D4" s="113"/>
      <c r="E4" s="113"/>
      <c r="F4" s="64"/>
      <c r="G4" s="65" t="s">
        <v>3</v>
      </c>
      <c r="H4" s="77">
        <v>1</v>
      </c>
      <c r="I4" s="2"/>
      <c r="J4" s="31"/>
      <c r="K4" s="110" t="str">
        <f>"Week "&amp;(K6-($C$4-WEEKDAY($C$4,1)+2))/7+1</f>
        <v>Week 1</v>
      </c>
      <c r="L4" s="111"/>
      <c r="M4" s="111"/>
      <c r="N4" s="111"/>
      <c r="O4" s="111"/>
      <c r="P4" s="111"/>
      <c r="Q4" s="112"/>
      <c r="R4" s="110" t="str">
        <f>"Week "&amp;(R6-($C$4-WEEKDAY($C$4,1)+2))/7+1</f>
        <v>Week 2</v>
      </c>
      <c r="S4" s="111"/>
      <c r="T4" s="111"/>
      <c r="U4" s="111"/>
      <c r="V4" s="111"/>
      <c r="W4" s="111"/>
      <c r="X4" s="112"/>
      <c r="Y4" s="110" t="str">
        <f>"Week "&amp;(Y6-($C$4-WEEKDAY($C$4,1)+2))/7+1</f>
        <v>Week 3</v>
      </c>
      <c r="Z4" s="111"/>
      <c r="AA4" s="111"/>
      <c r="AB4" s="111"/>
      <c r="AC4" s="111"/>
      <c r="AD4" s="111"/>
      <c r="AE4" s="112"/>
      <c r="AF4" s="110" t="str">
        <f>"Week "&amp;(AF6-($C$4-WEEKDAY($C$4,1)+2))/7+1</f>
        <v>Week 4</v>
      </c>
      <c r="AG4" s="111"/>
      <c r="AH4" s="111"/>
      <c r="AI4" s="111"/>
      <c r="AJ4" s="111"/>
      <c r="AK4" s="111"/>
      <c r="AL4" s="112"/>
      <c r="AM4" s="110" t="str">
        <f>"Week "&amp;(AM6-($C$4-WEEKDAY($C$4,1)+2))/7+1</f>
        <v>Week 5</v>
      </c>
      <c r="AN4" s="111"/>
      <c r="AO4" s="111"/>
      <c r="AP4" s="111"/>
      <c r="AQ4" s="111"/>
      <c r="AR4" s="111"/>
      <c r="AS4" s="112"/>
      <c r="AT4" s="110" t="str">
        <f>"Week "&amp;(AT6-($C$4-WEEKDAY($C$4,1)+2))/7+1</f>
        <v>Week 6</v>
      </c>
      <c r="AU4" s="111"/>
      <c r="AV4" s="111"/>
      <c r="AW4" s="111"/>
      <c r="AX4" s="111"/>
      <c r="AY4" s="111"/>
      <c r="AZ4" s="112"/>
      <c r="BA4" s="110" t="str">
        <f>"Week "&amp;(BA6-($C$4-WEEKDAY($C$4,1)+2))/7+1</f>
        <v>Week 7</v>
      </c>
      <c r="BB4" s="111"/>
      <c r="BC4" s="111"/>
      <c r="BD4" s="111"/>
      <c r="BE4" s="111"/>
      <c r="BF4" s="111"/>
      <c r="BG4" s="112"/>
      <c r="BH4" s="117" t="str">
        <f>"Week "&amp;(BH6-($C$4-WEEKDAY($C$4,1)+2))/7+1</f>
        <v>Week 8</v>
      </c>
      <c r="BI4" s="118"/>
      <c r="BJ4" s="118"/>
      <c r="BK4" s="118"/>
      <c r="BL4" s="118"/>
      <c r="BM4" s="118"/>
      <c r="BN4" s="119"/>
      <c r="BO4" s="117" t="str">
        <f>"Week "&amp;(BO6-($C$4-WEEKDAY($C$4,1)+2))/7+1</f>
        <v>Week 9</v>
      </c>
      <c r="BP4" s="118"/>
      <c r="BQ4" s="118"/>
      <c r="BR4" s="118"/>
      <c r="BS4" s="118"/>
      <c r="BT4" s="118"/>
      <c r="BU4" s="119"/>
      <c r="BV4" s="110" t="str">
        <f>"Week "&amp;(BV6-($C$4-WEEKDAY($C$4,1)+2))/7+1</f>
        <v>Week 10</v>
      </c>
      <c r="BW4" s="111"/>
      <c r="BX4" s="111"/>
      <c r="BY4" s="111"/>
      <c r="BZ4" s="111"/>
      <c r="CA4" s="111"/>
      <c r="CB4" s="112"/>
      <c r="CC4" s="110" t="str">
        <f>"Week "&amp;(CC6-($C$4-WEEKDAY($C$4,1)+2))/7+1</f>
        <v>Week 11</v>
      </c>
      <c r="CD4" s="111"/>
      <c r="CE4" s="111"/>
      <c r="CF4" s="111"/>
      <c r="CG4" s="111"/>
      <c r="CH4" s="111"/>
      <c r="CI4" s="112"/>
      <c r="CJ4" s="110" t="str">
        <f>"Week "&amp;(CJ6-($C$4-WEEKDAY($C$4,1)+2))/7+1</f>
        <v>Week 12</v>
      </c>
      <c r="CK4" s="111"/>
      <c r="CL4" s="111"/>
      <c r="CM4" s="111"/>
      <c r="CN4" s="111"/>
      <c r="CO4" s="111"/>
      <c r="CP4" s="112"/>
      <c r="CQ4" s="110" t="str">
        <f>"Week "&amp;(CQ6-($C$4-WEEKDAY($C$4,1)+2))/7+1</f>
        <v>Week 13</v>
      </c>
      <c r="CR4" s="111"/>
      <c r="CS4" s="111"/>
      <c r="CT4" s="111"/>
      <c r="CU4" s="111"/>
      <c r="CV4" s="111"/>
      <c r="CW4" s="112"/>
      <c r="CX4" s="110" t="str">
        <f>"Week "&amp;(CX6-($C$4-WEEKDAY($C$4,1)+2))/7+1</f>
        <v>Week 14</v>
      </c>
      <c r="CY4" s="111"/>
      <c r="CZ4" s="111"/>
      <c r="DA4" s="111"/>
      <c r="DB4" s="111"/>
      <c r="DC4" s="111"/>
      <c r="DD4" s="112"/>
      <c r="DE4" s="110" t="str">
        <f>"Week "&amp;(DE6-($C$4-WEEKDAY($C$4,1)+2))/7+1</f>
        <v>Week 15</v>
      </c>
      <c r="DF4" s="111"/>
      <c r="DG4" s="111"/>
      <c r="DH4" s="111"/>
      <c r="DI4" s="111"/>
      <c r="DJ4" s="111"/>
      <c r="DK4" s="112"/>
      <c r="DL4" s="110" t="str">
        <f>"Week "&amp;(DL6-($C$4-WEEKDAY($C$4,1)+2))/7+1</f>
        <v>Week 16</v>
      </c>
      <c r="DM4" s="111"/>
      <c r="DN4" s="111"/>
      <c r="DO4" s="111"/>
      <c r="DP4" s="111"/>
      <c r="DQ4" s="111"/>
      <c r="DR4" s="112"/>
      <c r="DS4" s="110" t="str">
        <f>"Week "&amp;(DS6-($C$4-WEEKDAY($C$4,1)+2))/7+1</f>
        <v>Week 17</v>
      </c>
      <c r="DT4" s="111"/>
      <c r="DU4" s="111"/>
      <c r="DV4" s="111"/>
      <c r="DW4" s="111"/>
      <c r="DX4" s="111"/>
      <c r="DY4" s="112"/>
      <c r="DZ4" s="110" t="str">
        <f>"Week "&amp;(DZ6-($C$4-WEEKDAY($C$4,1)+2))/7+1</f>
        <v>Week 18</v>
      </c>
      <c r="EA4" s="111"/>
      <c r="EB4" s="111"/>
      <c r="EC4" s="111"/>
      <c r="ED4" s="111"/>
      <c r="EE4" s="111"/>
      <c r="EF4" s="112"/>
      <c r="EG4" s="110" t="str">
        <f>"Week "&amp;(EG6-($C$4-WEEKDAY($C$4,1)+2))/7+1</f>
        <v>Week 19</v>
      </c>
      <c r="EH4" s="111"/>
      <c r="EI4" s="111"/>
      <c r="EJ4" s="111"/>
      <c r="EK4" s="111"/>
      <c r="EL4" s="111"/>
      <c r="EM4" s="112"/>
    </row>
    <row r="5" spans="1:143" ht="17.25" customHeight="1" x14ac:dyDescent="0.25">
      <c r="A5" s="64"/>
      <c r="B5" s="65" t="s">
        <v>4</v>
      </c>
      <c r="C5" s="109"/>
      <c r="D5" s="109"/>
      <c r="E5" s="109"/>
      <c r="F5" s="64"/>
      <c r="G5" s="64"/>
      <c r="H5" s="64"/>
      <c r="I5" s="64"/>
      <c r="J5" s="31"/>
      <c r="K5" s="114">
        <f>K6</f>
        <v>44977</v>
      </c>
      <c r="L5" s="115"/>
      <c r="M5" s="115"/>
      <c r="N5" s="115"/>
      <c r="O5" s="115"/>
      <c r="P5" s="115"/>
      <c r="Q5" s="116"/>
      <c r="R5" s="114">
        <f>R6</f>
        <v>44984</v>
      </c>
      <c r="S5" s="115"/>
      <c r="T5" s="115"/>
      <c r="U5" s="115"/>
      <c r="V5" s="115"/>
      <c r="W5" s="115"/>
      <c r="X5" s="116"/>
      <c r="Y5" s="114">
        <f>Y6</f>
        <v>44991</v>
      </c>
      <c r="Z5" s="115"/>
      <c r="AA5" s="115"/>
      <c r="AB5" s="115"/>
      <c r="AC5" s="115"/>
      <c r="AD5" s="115"/>
      <c r="AE5" s="116"/>
      <c r="AF5" s="114">
        <f>AF6</f>
        <v>44998</v>
      </c>
      <c r="AG5" s="115"/>
      <c r="AH5" s="115"/>
      <c r="AI5" s="115"/>
      <c r="AJ5" s="115"/>
      <c r="AK5" s="115"/>
      <c r="AL5" s="116"/>
      <c r="AM5" s="114">
        <f>AM6</f>
        <v>45005</v>
      </c>
      <c r="AN5" s="115"/>
      <c r="AO5" s="115"/>
      <c r="AP5" s="115"/>
      <c r="AQ5" s="115"/>
      <c r="AR5" s="115"/>
      <c r="AS5" s="116"/>
      <c r="AT5" s="114">
        <f>AT6</f>
        <v>45012</v>
      </c>
      <c r="AU5" s="115"/>
      <c r="AV5" s="115"/>
      <c r="AW5" s="115"/>
      <c r="AX5" s="115"/>
      <c r="AY5" s="115"/>
      <c r="AZ5" s="116"/>
      <c r="BA5" s="114">
        <f>BA6</f>
        <v>45019</v>
      </c>
      <c r="BB5" s="115"/>
      <c r="BC5" s="115"/>
      <c r="BD5" s="115"/>
      <c r="BE5" s="115"/>
      <c r="BF5" s="115"/>
      <c r="BG5" s="116"/>
      <c r="BH5" s="120">
        <f>BH6</f>
        <v>45026</v>
      </c>
      <c r="BI5" s="121"/>
      <c r="BJ5" s="121"/>
      <c r="BK5" s="121"/>
      <c r="BL5" s="121"/>
      <c r="BM5" s="121"/>
      <c r="BN5" s="122"/>
      <c r="BO5" s="120">
        <f>BO6</f>
        <v>45033</v>
      </c>
      <c r="BP5" s="121"/>
      <c r="BQ5" s="121"/>
      <c r="BR5" s="121"/>
      <c r="BS5" s="121"/>
      <c r="BT5" s="121"/>
      <c r="BU5" s="122"/>
      <c r="BV5" s="114">
        <f>BV6</f>
        <v>45040</v>
      </c>
      <c r="BW5" s="115"/>
      <c r="BX5" s="115"/>
      <c r="BY5" s="115"/>
      <c r="BZ5" s="115"/>
      <c r="CA5" s="115"/>
      <c r="CB5" s="116"/>
      <c r="CC5" s="114">
        <f>CC6</f>
        <v>45047</v>
      </c>
      <c r="CD5" s="115"/>
      <c r="CE5" s="115"/>
      <c r="CF5" s="115"/>
      <c r="CG5" s="115"/>
      <c r="CH5" s="115"/>
      <c r="CI5" s="116"/>
      <c r="CJ5" s="114">
        <f>CJ6</f>
        <v>45054</v>
      </c>
      <c r="CK5" s="115"/>
      <c r="CL5" s="115"/>
      <c r="CM5" s="115"/>
      <c r="CN5" s="115"/>
      <c r="CO5" s="115"/>
      <c r="CP5" s="116"/>
      <c r="CQ5" s="114">
        <f>CQ6</f>
        <v>45061</v>
      </c>
      <c r="CR5" s="115"/>
      <c r="CS5" s="115"/>
      <c r="CT5" s="115"/>
      <c r="CU5" s="115"/>
      <c r="CV5" s="115"/>
      <c r="CW5" s="116"/>
      <c r="CX5" s="114">
        <f>CX6</f>
        <v>45068</v>
      </c>
      <c r="CY5" s="115"/>
      <c r="CZ5" s="115"/>
      <c r="DA5" s="115"/>
      <c r="DB5" s="115"/>
      <c r="DC5" s="115"/>
      <c r="DD5" s="116"/>
      <c r="DE5" s="114">
        <f>DE6</f>
        <v>45075</v>
      </c>
      <c r="DF5" s="115"/>
      <c r="DG5" s="115"/>
      <c r="DH5" s="115"/>
      <c r="DI5" s="115"/>
      <c r="DJ5" s="115"/>
      <c r="DK5" s="116"/>
      <c r="DL5" s="114">
        <f>DL6</f>
        <v>45082</v>
      </c>
      <c r="DM5" s="115"/>
      <c r="DN5" s="115"/>
      <c r="DO5" s="115"/>
      <c r="DP5" s="115"/>
      <c r="DQ5" s="115"/>
      <c r="DR5" s="116"/>
      <c r="DS5" s="114">
        <f>DS6</f>
        <v>45089</v>
      </c>
      <c r="DT5" s="115"/>
      <c r="DU5" s="115"/>
      <c r="DV5" s="115"/>
      <c r="DW5" s="115"/>
      <c r="DX5" s="115"/>
      <c r="DY5" s="116"/>
      <c r="DZ5" s="114">
        <f>DZ6</f>
        <v>45096</v>
      </c>
      <c r="EA5" s="115"/>
      <c r="EB5" s="115"/>
      <c r="EC5" s="115"/>
      <c r="ED5" s="115"/>
      <c r="EE5" s="115"/>
      <c r="EF5" s="116"/>
      <c r="EG5" s="114">
        <f>EG6</f>
        <v>45103</v>
      </c>
      <c r="EH5" s="115"/>
      <c r="EI5" s="115"/>
      <c r="EJ5" s="115"/>
      <c r="EK5" s="115"/>
      <c r="EL5" s="115"/>
      <c r="EM5" s="116"/>
    </row>
    <row r="6" spans="1:143" x14ac:dyDescent="0.25">
      <c r="A6" s="31"/>
      <c r="B6" s="31"/>
      <c r="C6" s="31"/>
      <c r="D6" s="31"/>
      <c r="E6" s="31"/>
      <c r="F6" s="31"/>
      <c r="G6" s="31"/>
      <c r="H6" s="31"/>
      <c r="I6" s="31"/>
      <c r="J6" s="31"/>
      <c r="K6" s="56">
        <f>C4-WEEKDAY(C4,1)+2+7*(H4-1)</f>
        <v>44977</v>
      </c>
      <c r="L6" s="47">
        <f t="shared" ref="L6:AQ6" si="0">K6+1</f>
        <v>44978</v>
      </c>
      <c r="M6" s="47">
        <f t="shared" si="0"/>
        <v>44979</v>
      </c>
      <c r="N6" s="47">
        <f t="shared" si="0"/>
        <v>44980</v>
      </c>
      <c r="O6" s="47">
        <f t="shared" si="0"/>
        <v>44981</v>
      </c>
      <c r="P6" s="47">
        <f t="shared" si="0"/>
        <v>44982</v>
      </c>
      <c r="Q6" s="57">
        <f t="shared" si="0"/>
        <v>44983</v>
      </c>
      <c r="R6" s="56">
        <f t="shared" si="0"/>
        <v>44984</v>
      </c>
      <c r="S6" s="47">
        <f t="shared" si="0"/>
        <v>44985</v>
      </c>
      <c r="T6" s="47">
        <f t="shared" si="0"/>
        <v>44986</v>
      </c>
      <c r="U6" s="47">
        <f t="shared" si="0"/>
        <v>44987</v>
      </c>
      <c r="V6" s="47">
        <f t="shared" si="0"/>
        <v>44988</v>
      </c>
      <c r="W6" s="47">
        <f t="shared" si="0"/>
        <v>44989</v>
      </c>
      <c r="X6" s="57">
        <f t="shared" si="0"/>
        <v>44990</v>
      </c>
      <c r="Y6" s="56">
        <f t="shared" si="0"/>
        <v>44991</v>
      </c>
      <c r="Z6" s="47">
        <f t="shared" si="0"/>
        <v>44992</v>
      </c>
      <c r="AA6" s="47">
        <f t="shared" si="0"/>
        <v>44993</v>
      </c>
      <c r="AB6" s="47">
        <f t="shared" si="0"/>
        <v>44994</v>
      </c>
      <c r="AC6" s="47">
        <f t="shared" si="0"/>
        <v>44995</v>
      </c>
      <c r="AD6" s="47">
        <f t="shared" si="0"/>
        <v>44996</v>
      </c>
      <c r="AE6" s="57">
        <f t="shared" si="0"/>
        <v>44997</v>
      </c>
      <c r="AF6" s="56">
        <f t="shared" si="0"/>
        <v>44998</v>
      </c>
      <c r="AG6" s="47">
        <f t="shared" si="0"/>
        <v>44999</v>
      </c>
      <c r="AH6" s="47">
        <f t="shared" si="0"/>
        <v>45000</v>
      </c>
      <c r="AI6" s="47">
        <f t="shared" si="0"/>
        <v>45001</v>
      </c>
      <c r="AJ6" s="47">
        <f t="shared" si="0"/>
        <v>45002</v>
      </c>
      <c r="AK6" s="47">
        <f t="shared" si="0"/>
        <v>45003</v>
      </c>
      <c r="AL6" s="57">
        <f t="shared" si="0"/>
        <v>45004</v>
      </c>
      <c r="AM6" s="56">
        <f t="shared" si="0"/>
        <v>45005</v>
      </c>
      <c r="AN6" s="47">
        <f t="shared" si="0"/>
        <v>45006</v>
      </c>
      <c r="AO6" s="47">
        <f t="shared" si="0"/>
        <v>45007</v>
      </c>
      <c r="AP6" s="47">
        <f t="shared" si="0"/>
        <v>45008</v>
      </c>
      <c r="AQ6" s="47">
        <f t="shared" si="0"/>
        <v>45009</v>
      </c>
      <c r="AR6" s="47">
        <f t="shared" ref="AR6:BN6" si="1">AQ6+1</f>
        <v>45010</v>
      </c>
      <c r="AS6" s="57">
        <f t="shared" si="1"/>
        <v>45011</v>
      </c>
      <c r="AT6" s="56">
        <f t="shared" si="1"/>
        <v>45012</v>
      </c>
      <c r="AU6" s="47">
        <f t="shared" si="1"/>
        <v>45013</v>
      </c>
      <c r="AV6" s="47">
        <f t="shared" si="1"/>
        <v>45014</v>
      </c>
      <c r="AW6" s="47">
        <f t="shared" si="1"/>
        <v>45015</v>
      </c>
      <c r="AX6" s="47">
        <f t="shared" si="1"/>
        <v>45016</v>
      </c>
      <c r="AY6" s="47">
        <f t="shared" si="1"/>
        <v>45017</v>
      </c>
      <c r="AZ6" s="57">
        <f t="shared" si="1"/>
        <v>45018</v>
      </c>
      <c r="BA6" s="56">
        <f t="shared" si="1"/>
        <v>45019</v>
      </c>
      <c r="BB6" s="47">
        <f t="shared" si="1"/>
        <v>45020</v>
      </c>
      <c r="BC6" s="47">
        <f t="shared" si="1"/>
        <v>45021</v>
      </c>
      <c r="BD6" s="47">
        <f t="shared" si="1"/>
        <v>45022</v>
      </c>
      <c r="BE6" s="47">
        <f t="shared" si="1"/>
        <v>45023</v>
      </c>
      <c r="BF6" s="47">
        <f t="shared" si="1"/>
        <v>45024</v>
      </c>
      <c r="BG6" s="57">
        <f t="shared" si="1"/>
        <v>45025</v>
      </c>
      <c r="BH6" s="56">
        <f>BG6+1</f>
        <v>45026</v>
      </c>
      <c r="BI6" s="47">
        <f t="shared" si="1"/>
        <v>45027</v>
      </c>
      <c r="BJ6" s="47">
        <f t="shared" si="1"/>
        <v>45028</v>
      </c>
      <c r="BK6" s="47">
        <f t="shared" si="1"/>
        <v>45029</v>
      </c>
      <c r="BL6" s="47">
        <f t="shared" si="1"/>
        <v>45030</v>
      </c>
      <c r="BM6" s="47">
        <f t="shared" si="1"/>
        <v>45031</v>
      </c>
      <c r="BN6" s="57">
        <f t="shared" si="1"/>
        <v>45032</v>
      </c>
      <c r="BO6" s="56">
        <f t="shared" ref="BO6" si="2">BN6+1</f>
        <v>45033</v>
      </c>
      <c r="BP6" s="47">
        <f t="shared" ref="BP6" si="3">BO6+1</f>
        <v>45034</v>
      </c>
      <c r="BQ6" s="47">
        <f t="shared" ref="BQ6" si="4">BP6+1</f>
        <v>45035</v>
      </c>
      <c r="BR6" s="47">
        <f t="shared" ref="BR6" si="5">BQ6+1</f>
        <v>45036</v>
      </c>
      <c r="BS6" s="47">
        <f t="shared" ref="BS6" si="6">BR6+1</f>
        <v>45037</v>
      </c>
      <c r="BT6" s="47">
        <f t="shared" ref="BT6" si="7">BS6+1</f>
        <v>45038</v>
      </c>
      <c r="BU6" s="57">
        <f t="shared" ref="BU6" si="8">BT6+1</f>
        <v>45039</v>
      </c>
      <c r="BV6" s="56">
        <f>BU6+1</f>
        <v>45040</v>
      </c>
      <c r="BW6" s="47">
        <f t="shared" ref="BW6" si="9">BV6+1</f>
        <v>45041</v>
      </c>
      <c r="BX6" s="47">
        <f t="shared" ref="BX6" si="10">BW6+1</f>
        <v>45042</v>
      </c>
      <c r="BY6" s="47">
        <f t="shared" ref="BY6" si="11">BX6+1</f>
        <v>45043</v>
      </c>
      <c r="BZ6" s="47">
        <f t="shared" ref="BZ6" si="12">BY6+1</f>
        <v>45044</v>
      </c>
      <c r="CA6" s="47">
        <f t="shared" ref="CA6" si="13">BZ6+1</f>
        <v>45045</v>
      </c>
      <c r="CB6" s="57">
        <f t="shared" ref="CB6" si="14">CA6+1</f>
        <v>45046</v>
      </c>
      <c r="CC6" s="56">
        <f t="shared" ref="CC6" si="15">CB6+1</f>
        <v>45047</v>
      </c>
      <c r="CD6" s="47">
        <f t="shared" ref="CD6" si="16">CC6+1</f>
        <v>45048</v>
      </c>
      <c r="CE6" s="47">
        <f t="shared" ref="CE6" si="17">CD6+1</f>
        <v>45049</v>
      </c>
      <c r="CF6" s="47">
        <f t="shared" ref="CF6" si="18">CE6+1</f>
        <v>45050</v>
      </c>
      <c r="CG6" s="47">
        <f t="shared" ref="CG6" si="19">CF6+1</f>
        <v>45051</v>
      </c>
      <c r="CH6" s="47">
        <f t="shared" ref="CH6" si="20">CG6+1</f>
        <v>45052</v>
      </c>
      <c r="CI6" s="57">
        <f t="shared" ref="CI6" si="21">CH6+1</f>
        <v>45053</v>
      </c>
      <c r="CJ6" s="56">
        <f t="shared" ref="CJ6" si="22">CI6+1</f>
        <v>45054</v>
      </c>
      <c r="CK6" s="47">
        <f t="shared" ref="CK6" si="23">CJ6+1</f>
        <v>45055</v>
      </c>
      <c r="CL6" s="47">
        <f t="shared" ref="CL6" si="24">CK6+1</f>
        <v>45056</v>
      </c>
      <c r="CM6" s="47">
        <f t="shared" ref="CM6" si="25">CL6+1</f>
        <v>45057</v>
      </c>
      <c r="CN6" s="47">
        <f t="shared" ref="CN6" si="26">CM6+1</f>
        <v>45058</v>
      </c>
      <c r="CO6" s="47">
        <f t="shared" ref="CO6" si="27">CN6+1</f>
        <v>45059</v>
      </c>
      <c r="CP6" s="57">
        <f t="shared" ref="CP6" si="28">CO6+1</f>
        <v>45060</v>
      </c>
      <c r="CQ6" s="56">
        <f t="shared" ref="CQ6" si="29">CP6+1</f>
        <v>45061</v>
      </c>
      <c r="CR6" s="47">
        <f t="shared" ref="CR6" si="30">CQ6+1</f>
        <v>45062</v>
      </c>
      <c r="CS6" s="47">
        <f t="shared" ref="CS6" si="31">CR6+1</f>
        <v>45063</v>
      </c>
      <c r="CT6" s="47">
        <f t="shared" ref="CT6" si="32">CS6+1</f>
        <v>45064</v>
      </c>
      <c r="CU6" s="47">
        <f t="shared" ref="CU6" si="33">CT6+1</f>
        <v>45065</v>
      </c>
      <c r="CV6" s="47">
        <f t="shared" ref="CV6" si="34">CU6+1</f>
        <v>45066</v>
      </c>
      <c r="CW6" s="57">
        <f t="shared" ref="CW6" si="35">CV6+1</f>
        <v>45067</v>
      </c>
      <c r="CX6" s="56">
        <f t="shared" ref="CX6" si="36">CW6+1</f>
        <v>45068</v>
      </c>
      <c r="CY6" s="47">
        <f t="shared" ref="CY6" si="37">CX6+1</f>
        <v>45069</v>
      </c>
      <c r="CZ6" s="47">
        <f t="shared" ref="CZ6" si="38">CY6+1</f>
        <v>45070</v>
      </c>
      <c r="DA6" s="47">
        <f t="shared" ref="DA6" si="39">CZ6+1</f>
        <v>45071</v>
      </c>
      <c r="DB6" s="47">
        <f t="shared" ref="DB6" si="40">DA6+1</f>
        <v>45072</v>
      </c>
      <c r="DC6" s="47">
        <f t="shared" ref="DC6" si="41">DB6+1</f>
        <v>45073</v>
      </c>
      <c r="DD6" s="57">
        <f t="shared" ref="DD6" si="42">DC6+1</f>
        <v>45074</v>
      </c>
      <c r="DE6" s="56">
        <f t="shared" ref="DE6" si="43">DD6+1</f>
        <v>45075</v>
      </c>
      <c r="DF6" s="47">
        <f t="shared" ref="DF6" si="44">DE6+1</f>
        <v>45076</v>
      </c>
      <c r="DG6" s="47">
        <f t="shared" ref="DG6" si="45">DF6+1</f>
        <v>45077</v>
      </c>
      <c r="DH6" s="47">
        <f t="shared" ref="DH6" si="46">DG6+1</f>
        <v>45078</v>
      </c>
      <c r="DI6" s="47">
        <f t="shared" ref="DI6" si="47">DH6+1</f>
        <v>45079</v>
      </c>
      <c r="DJ6" s="47">
        <f t="shared" ref="DJ6" si="48">DI6+1</f>
        <v>45080</v>
      </c>
      <c r="DK6" s="57">
        <f t="shared" ref="DK6" si="49">DJ6+1</f>
        <v>45081</v>
      </c>
      <c r="DL6" s="56">
        <f t="shared" ref="DL6" si="50">DK6+1</f>
        <v>45082</v>
      </c>
      <c r="DM6" s="47">
        <f t="shared" ref="DM6" si="51">DL6+1</f>
        <v>45083</v>
      </c>
      <c r="DN6" s="47">
        <f t="shared" ref="DN6" si="52">DM6+1</f>
        <v>45084</v>
      </c>
      <c r="DO6" s="47">
        <f t="shared" ref="DO6" si="53">DN6+1</f>
        <v>45085</v>
      </c>
      <c r="DP6" s="47">
        <f t="shared" ref="DP6" si="54">DO6+1</f>
        <v>45086</v>
      </c>
      <c r="DQ6" s="47">
        <f t="shared" ref="DQ6" si="55">DP6+1</f>
        <v>45087</v>
      </c>
      <c r="DR6" s="57">
        <f t="shared" ref="DR6" si="56">DQ6+1</f>
        <v>45088</v>
      </c>
      <c r="DS6" s="56">
        <f t="shared" ref="DS6" si="57">DR6+1</f>
        <v>45089</v>
      </c>
      <c r="DT6" s="47">
        <f t="shared" ref="DT6" si="58">DS6+1</f>
        <v>45090</v>
      </c>
      <c r="DU6" s="47">
        <f t="shared" ref="DU6" si="59">DT6+1</f>
        <v>45091</v>
      </c>
      <c r="DV6" s="47">
        <f t="shared" ref="DV6" si="60">DU6+1</f>
        <v>45092</v>
      </c>
      <c r="DW6" s="47">
        <f t="shared" ref="DW6" si="61">DV6+1</f>
        <v>45093</v>
      </c>
      <c r="DX6" s="47">
        <f t="shared" ref="DX6" si="62">DW6+1</f>
        <v>45094</v>
      </c>
      <c r="DY6" s="57">
        <f t="shared" ref="DY6" si="63">DX6+1</f>
        <v>45095</v>
      </c>
      <c r="DZ6" s="56">
        <f t="shared" ref="DZ6" si="64">DY6+1</f>
        <v>45096</v>
      </c>
      <c r="EA6" s="47">
        <f t="shared" ref="EA6" si="65">DZ6+1</f>
        <v>45097</v>
      </c>
      <c r="EB6" s="47">
        <f t="shared" ref="EB6" si="66">EA6+1</f>
        <v>45098</v>
      </c>
      <c r="EC6" s="47">
        <f t="shared" ref="EC6" si="67">EB6+1</f>
        <v>45099</v>
      </c>
      <c r="ED6" s="47">
        <f t="shared" ref="ED6" si="68">EC6+1</f>
        <v>45100</v>
      </c>
      <c r="EE6" s="47">
        <f t="shared" ref="EE6" si="69">ED6+1</f>
        <v>45101</v>
      </c>
      <c r="EF6" s="57">
        <f t="shared" ref="EF6" si="70">EE6+1</f>
        <v>45102</v>
      </c>
      <c r="EG6" s="56">
        <f t="shared" ref="EG6" si="71">EF6+1</f>
        <v>45103</v>
      </c>
      <c r="EH6" s="47">
        <f t="shared" ref="EH6" si="72">EG6+1</f>
        <v>45104</v>
      </c>
      <c r="EI6" s="47">
        <f t="shared" ref="EI6" si="73">EH6+1</f>
        <v>45105</v>
      </c>
      <c r="EJ6" s="47">
        <f t="shared" ref="EJ6" si="74">EI6+1</f>
        <v>45106</v>
      </c>
      <c r="EK6" s="47">
        <f t="shared" ref="EK6" si="75">EJ6+1</f>
        <v>45107</v>
      </c>
      <c r="EL6" s="47">
        <f t="shared" ref="EL6" si="76">EK6+1</f>
        <v>45108</v>
      </c>
      <c r="EM6" s="57">
        <f t="shared" ref="EM6" si="77">EL6+1</f>
        <v>45109</v>
      </c>
    </row>
    <row r="7" spans="1:143" s="2" customFormat="1" ht="24.6" thickBot="1" x14ac:dyDescent="0.3">
      <c r="A7" s="67" t="s">
        <v>5</v>
      </c>
      <c r="B7" s="67" t="s">
        <v>6</v>
      </c>
      <c r="C7" s="68" t="s">
        <v>7</v>
      </c>
      <c r="D7" s="69" t="s">
        <v>8</v>
      </c>
      <c r="E7" s="70" t="s">
        <v>9</v>
      </c>
      <c r="F7" s="70" t="s">
        <v>10</v>
      </c>
      <c r="G7" s="68" t="s">
        <v>11</v>
      </c>
      <c r="H7" s="68" t="s">
        <v>12</v>
      </c>
      <c r="I7" s="68" t="s">
        <v>13</v>
      </c>
      <c r="J7" s="68"/>
      <c r="K7" s="71" t="str">
        <f t="shared" ref="K7:AP7" si="78">CHOOSE(WEEKDAY(K6,1),"S","M","T","W","T","F","S")</f>
        <v>M</v>
      </c>
      <c r="L7" s="72" t="str">
        <f t="shared" si="78"/>
        <v>T</v>
      </c>
      <c r="M7" s="72" t="str">
        <f t="shared" si="78"/>
        <v>W</v>
      </c>
      <c r="N7" s="72" t="str">
        <f t="shared" si="78"/>
        <v>T</v>
      </c>
      <c r="O7" s="72" t="str">
        <f t="shared" si="78"/>
        <v>F</v>
      </c>
      <c r="P7" s="72" t="str">
        <f t="shared" si="78"/>
        <v>S</v>
      </c>
      <c r="Q7" s="73" t="str">
        <f t="shared" si="78"/>
        <v>S</v>
      </c>
      <c r="R7" s="71" t="str">
        <f t="shared" si="78"/>
        <v>M</v>
      </c>
      <c r="S7" s="72" t="str">
        <f t="shared" si="78"/>
        <v>T</v>
      </c>
      <c r="T7" s="72" t="str">
        <f t="shared" si="78"/>
        <v>W</v>
      </c>
      <c r="U7" s="72" t="str">
        <f t="shared" si="78"/>
        <v>T</v>
      </c>
      <c r="V7" s="72" t="str">
        <f t="shared" si="78"/>
        <v>F</v>
      </c>
      <c r="W7" s="72" t="str">
        <f t="shared" si="78"/>
        <v>S</v>
      </c>
      <c r="X7" s="73" t="str">
        <f t="shared" si="78"/>
        <v>S</v>
      </c>
      <c r="Y7" s="71" t="str">
        <f t="shared" si="78"/>
        <v>M</v>
      </c>
      <c r="Z7" s="72" t="str">
        <f t="shared" si="78"/>
        <v>T</v>
      </c>
      <c r="AA7" s="72" t="str">
        <f t="shared" si="78"/>
        <v>W</v>
      </c>
      <c r="AB7" s="72" t="str">
        <f t="shared" si="78"/>
        <v>T</v>
      </c>
      <c r="AC7" s="72" t="str">
        <f t="shared" si="78"/>
        <v>F</v>
      </c>
      <c r="AD7" s="72" t="str">
        <f t="shared" si="78"/>
        <v>S</v>
      </c>
      <c r="AE7" s="73" t="str">
        <f t="shared" si="78"/>
        <v>S</v>
      </c>
      <c r="AF7" s="71" t="str">
        <f t="shared" si="78"/>
        <v>M</v>
      </c>
      <c r="AG7" s="72" t="str">
        <f t="shared" si="78"/>
        <v>T</v>
      </c>
      <c r="AH7" s="72" t="str">
        <f t="shared" si="78"/>
        <v>W</v>
      </c>
      <c r="AI7" s="72" t="str">
        <f t="shared" si="78"/>
        <v>T</v>
      </c>
      <c r="AJ7" s="72" t="str">
        <f t="shared" si="78"/>
        <v>F</v>
      </c>
      <c r="AK7" s="72" t="str">
        <f t="shared" si="78"/>
        <v>S</v>
      </c>
      <c r="AL7" s="73" t="str">
        <f t="shared" si="78"/>
        <v>S</v>
      </c>
      <c r="AM7" s="71" t="str">
        <f t="shared" si="78"/>
        <v>M</v>
      </c>
      <c r="AN7" s="72" t="str">
        <f t="shared" si="78"/>
        <v>T</v>
      </c>
      <c r="AO7" s="72" t="str">
        <f t="shared" si="78"/>
        <v>W</v>
      </c>
      <c r="AP7" s="72" t="str">
        <f t="shared" si="78"/>
        <v>T</v>
      </c>
      <c r="AQ7" s="72" t="str">
        <f t="shared" ref="AQ7:BN7" si="79">CHOOSE(WEEKDAY(AQ6,1),"S","M","T","W","T","F","S")</f>
        <v>F</v>
      </c>
      <c r="AR7" s="72" t="str">
        <f t="shared" si="79"/>
        <v>S</v>
      </c>
      <c r="AS7" s="73" t="str">
        <f t="shared" si="79"/>
        <v>S</v>
      </c>
      <c r="AT7" s="71" t="str">
        <f t="shared" si="79"/>
        <v>M</v>
      </c>
      <c r="AU7" s="72" t="str">
        <f t="shared" si="79"/>
        <v>T</v>
      </c>
      <c r="AV7" s="72" t="str">
        <f t="shared" si="79"/>
        <v>W</v>
      </c>
      <c r="AW7" s="72" t="str">
        <f t="shared" si="79"/>
        <v>T</v>
      </c>
      <c r="AX7" s="72" t="str">
        <f t="shared" si="79"/>
        <v>F</v>
      </c>
      <c r="AY7" s="72" t="str">
        <f t="shared" si="79"/>
        <v>S</v>
      </c>
      <c r="AZ7" s="73" t="str">
        <f t="shared" si="79"/>
        <v>S</v>
      </c>
      <c r="BA7" s="71" t="str">
        <f t="shared" si="79"/>
        <v>M</v>
      </c>
      <c r="BB7" s="72" t="str">
        <f t="shared" si="79"/>
        <v>T</v>
      </c>
      <c r="BC7" s="72" t="str">
        <f t="shared" si="79"/>
        <v>W</v>
      </c>
      <c r="BD7" s="72" t="str">
        <f t="shared" si="79"/>
        <v>T</v>
      </c>
      <c r="BE7" s="72" t="str">
        <f t="shared" si="79"/>
        <v>F</v>
      </c>
      <c r="BF7" s="72" t="str">
        <f t="shared" si="79"/>
        <v>S</v>
      </c>
      <c r="BG7" s="73" t="str">
        <f t="shared" si="79"/>
        <v>S</v>
      </c>
      <c r="BH7" s="71" t="str">
        <f t="shared" si="79"/>
        <v>M</v>
      </c>
      <c r="BI7" s="72" t="str">
        <f t="shared" si="79"/>
        <v>T</v>
      </c>
      <c r="BJ7" s="72" t="str">
        <f t="shared" si="79"/>
        <v>W</v>
      </c>
      <c r="BK7" s="72" t="str">
        <f t="shared" si="79"/>
        <v>T</v>
      </c>
      <c r="BL7" s="72" t="str">
        <f t="shared" si="79"/>
        <v>F</v>
      </c>
      <c r="BM7" s="72" t="str">
        <f t="shared" si="79"/>
        <v>S</v>
      </c>
      <c r="BN7" s="73" t="str">
        <f t="shared" si="79"/>
        <v>S</v>
      </c>
      <c r="BO7" s="71" t="str">
        <f t="shared" ref="BO7:DK7" si="80">CHOOSE(WEEKDAY(BO6,1),"S","M","T","W","T","F","S")</f>
        <v>M</v>
      </c>
      <c r="BP7" s="72" t="str">
        <f t="shared" si="80"/>
        <v>T</v>
      </c>
      <c r="BQ7" s="72" t="str">
        <f t="shared" si="80"/>
        <v>W</v>
      </c>
      <c r="BR7" s="72" t="str">
        <f t="shared" si="80"/>
        <v>T</v>
      </c>
      <c r="BS7" s="72" t="str">
        <f t="shared" si="80"/>
        <v>F</v>
      </c>
      <c r="BT7" s="72" t="str">
        <f t="shared" si="80"/>
        <v>S</v>
      </c>
      <c r="BU7" s="73" t="str">
        <f t="shared" si="80"/>
        <v>S</v>
      </c>
      <c r="BV7" s="71" t="str">
        <f t="shared" si="80"/>
        <v>M</v>
      </c>
      <c r="BW7" s="72" t="str">
        <f t="shared" si="80"/>
        <v>T</v>
      </c>
      <c r="BX7" s="72" t="str">
        <f t="shared" si="80"/>
        <v>W</v>
      </c>
      <c r="BY7" s="72" t="str">
        <f t="shared" si="80"/>
        <v>T</v>
      </c>
      <c r="BZ7" s="72" t="str">
        <f t="shared" si="80"/>
        <v>F</v>
      </c>
      <c r="CA7" s="72" t="str">
        <f t="shared" si="80"/>
        <v>S</v>
      </c>
      <c r="CB7" s="73" t="str">
        <f t="shared" si="80"/>
        <v>S</v>
      </c>
      <c r="CC7" s="71" t="str">
        <f t="shared" si="80"/>
        <v>M</v>
      </c>
      <c r="CD7" s="72" t="str">
        <f t="shared" si="80"/>
        <v>T</v>
      </c>
      <c r="CE7" s="72" t="str">
        <f t="shared" si="80"/>
        <v>W</v>
      </c>
      <c r="CF7" s="72" t="str">
        <f t="shared" si="80"/>
        <v>T</v>
      </c>
      <c r="CG7" s="72" t="str">
        <f t="shared" si="80"/>
        <v>F</v>
      </c>
      <c r="CH7" s="72" t="str">
        <f t="shared" si="80"/>
        <v>S</v>
      </c>
      <c r="CI7" s="73" t="str">
        <f t="shared" si="80"/>
        <v>S</v>
      </c>
      <c r="CJ7" s="71" t="str">
        <f t="shared" si="80"/>
        <v>M</v>
      </c>
      <c r="CK7" s="72" t="str">
        <f t="shared" si="80"/>
        <v>T</v>
      </c>
      <c r="CL7" s="72" t="str">
        <f t="shared" si="80"/>
        <v>W</v>
      </c>
      <c r="CM7" s="72" t="str">
        <f t="shared" si="80"/>
        <v>T</v>
      </c>
      <c r="CN7" s="72" t="str">
        <f t="shared" si="80"/>
        <v>F</v>
      </c>
      <c r="CO7" s="72" t="str">
        <f t="shared" si="80"/>
        <v>S</v>
      </c>
      <c r="CP7" s="73" t="str">
        <f t="shared" si="80"/>
        <v>S</v>
      </c>
      <c r="CQ7" s="71" t="str">
        <f t="shared" si="80"/>
        <v>M</v>
      </c>
      <c r="CR7" s="72" t="str">
        <f t="shared" si="80"/>
        <v>T</v>
      </c>
      <c r="CS7" s="72" t="str">
        <f t="shared" si="80"/>
        <v>W</v>
      </c>
      <c r="CT7" s="72" t="str">
        <f t="shared" si="80"/>
        <v>T</v>
      </c>
      <c r="CU7" s="72" t="str">
        <f t="shared" si="80"/>
        <v>F</v>
      </c>
      <c r="CV7" s="72" t="str">
        <f t="shared" si="80"/>
        <v>S</v>
      </c>
      <c r="CW7" s="73" t="str">
        <f t="shared" si="80"/>
        <v>S</v>
      </c>
      <c r="CX7" s="71" t="str">
        <f t="shared" si="80"/>
        <v>M</v>
      </c>
      <c r="CY7" s="72" t="str">
        <f t="shared" si="80"/>
        <v>T</v>
      </c>
      <c r="CZ7" s="72" t="str">
        <f t="shared" si="80"/>
        <v>W</v>
      </c>
      <c r="DA7" s="72" t="str">
        <f t="shared" si="80"/>
        <v>T</v>
      </c>
      <c r="DB7" s="72" t="str">
        <f t="shared" si="80"/>
        <v>F</v>
      </c>
      <c r="DC7" s="72" t="str">
        <f t="shared" si="80"/>
        <v>S</v>
      </c>
      <c r="DD7" s="73" t="str">
        <f t="shared" si="80"/>
        <v>S</v>
      </c>
      <c r="DE7" s="71" t="str">
        <f t="shared" si="80"/>
        <v>M</v>
      </c>
      <c r="DF7" s="72" t="str">
        <f t="shared" si="80"/>
        <v>T</v>
      </c>
      <c r="DG7" s="72" t="str">
        <f t="shared" si="80"/>
        <v>W</v>
      </c>
      <c r="DH7" s="72" t="str">
        <f t="shared" si="80"/>
        <v>T</v>
      </c>
      <c r="DI7" s="72" t="str">
        <f t="shared" si="80"/>
        <v>F</v>
      </c>
      <c r="DJ7" s="72" t="str">
        <f t="shared" si="80"/>
        <v>S</v>
      </c>
      <c r="DK7" s="73" t="str">
        <f t="shared" si="80"/>
        <v>S</v>
      </c>
      <c r="DL7" s="71" t="str">
        <f t="shared" ref="DL7:EF7" si="81">CHOOSE(WEEKDAY(DL6,1),"S","M","T","W","T","F","S")</f>
        <v>M</v>
      </c>
      <c r="DM7" s="72" t="str">
        <f t="shared" si="81"/>
        <v>T</v>
      </c>
      <c r="DN7" s="72" t="str">
        <f t="shared" si="81"/>
        <v>W</v>
      </c>
      <c r="DO7" s="72" t="str">
        <f t="shared" si="81"/>
        <v>T</v>
      </c>
      <c r="DP7" s="72" t="str">
        <f t="shared" si="81"/>
        <v>F</v>
      </c>
      <c r="DQ7" s="72" t="str">
        <f t="shared" si="81"/>
        <v>S</v>
      </c>
      <c r="DR7" s="73" t="str">
        <f t="shared" si="81"/>
        <v>S</v>
      </c>
      <c r="DS7" s="71" t="str">
        <f t="shared" si="81"/>
        <v>M</v>
      </c>
      <c r="DT7" s="72" t="str">
        <f t="shared" si="81"/>
        <v>T</v>
      </c>
      <c r="DU7" s="72" t="str">
        <f t="shared" si="81"/>
        <v>W</v>
      </c>
      <c r="DV7" s="72" t="str">
        <f t="shared" si="81"/>
        <v>T</v>
      </c>
      <c r="DW7" s="72" t="str">
        <f t="shared" si="81"/>
        <v>F</v>
      </c>
      <c r="DX7" s="72" t="str">
        <f t="shared" si="81"/>
        <v>S</v>
      </c>
      <c r="DY7" s="73" t="str">
        <f t="shared" si="81"/>
        <v>S</v>
      </c>
      <c r="DZ7" s="71" t="str">
        <f t="shared" si="81"/>
        <v>M</v>
      </c>
      <c r="EA7" s="72" t="str">
        <f t="shared" si="81"/>
        <v>T</v>
      </c>
      <c r="EB7" s="72" t="str">
        <f t="shared" si="81"/>
        <v>W</v>
      </c>
      <c r="EC7" s="72" t="str">
        <f t="shared" si="81"/>
        <v>T</v>
      </c>
      <c r="ED7" s="72" t="str">
        <f t="shared" si="81"/>
        <v>F</v>
      </c>
      <c r="EE7" s="72" t="str">
        <f t="shared" si="81"/>
        <v>S</v>
      </c>
      <c r="EF7" s="73" t="str">
        <f t="shared" si="81"/>
        <v>S</v>
      </c>
      <c r="EG7" s="71" t="str">
        <f t="shared" ref="EG7:EM7" si="82">CHOOSE(WEEKDAY(EG6,1),"S","M","T","W","T","F","S")</f>
        <v>M</v>
      </c>
      <c r="EH7" s="72" t="str">
        <f t="shared" si="82"/>
        <v>T</v>
      </c>
      <c r="EI7" s="72" t="str">
        <f t="shared" si="82"/>
        <v>W</v>
      </c>
      <c r="EJ7" s="72" t="str">
        <f t="shared" si="82"/>
        <v>T</v>
      </c>
      <c r="EK7" s="72" t="str">
        <f t="shared" si="82"/>
        <v>F</v>
      </c>
      <c r="EL7" s="72" t="str">
        <f t="shared" si="82"/>
        <v>S</v>
      </c>
      <c r="EM7" s="73" t="str">
        <f t="shared" si="82"/>
        <v>S</v>
      </c>
    </row>
    <row r="8" spans="1:143" s="35" customFormat="1" ht="17.399999999999999" x14ac:dyDescent="0.25">
      <c r="A8" s="48" t="str">
        <f>IF(ISERROR(VALUE(SUBSTITUTE(prevWBS,".",""))),"1",IF(ISERROR(FIND("`",SUBSTITUTE(prevWBS,".","`",1))),TEXT(VALUE(prevWBS)+1,"#"),TEXT(VALUE(LEFT(prevWBS,FIND("`",SUBSTITUTE(prevWBS,".","`",1))-1))+1,"#")))</f>
        <v>1</v>
      </c>
      <c r="B8" s="49" t="s">
        <v>14</v>
      </c>
      <c r="C8" s="50"/>
      <c r="D8" s="51"/>
      <c r="E8" s="52"/>
      <c r="F8" s="66" t="str">
        <f>IF(ISBLANK(E8)," - ",IF(G8=0,E8,E8+G8-1))</f>
        <v xml:space="preserve"> - </v>
      </c>
      <c r="G8" s="53"/>
      <c r="H8" s="54"/>
      <c r="I8" s="55" t="str">
        <f t="shared" ref="I8:I33" si="83">IF(OR(F8=0,E8=0)," - ",NETWORKDAYS(E8,F8))</f>
        <v xml:space="preserve"> - </v>
      </c>
      <c r="J8" s="58"/>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c r="CJ8" s="61"/>
      <c r="CK8" s="61"/>
      <c r="CL8" s="61"/>
      <c r="CM8" s="61"/>
      <c r="CN8" s="61"/>
      <c r="CO8" s="61"/>
      <c r="CP8" s="61"/>
      <c r="CQ8" s="61"/>
      <c r="CR8" s="61"/>
      <c r="CS8" s="61"/>
      <c r="CT8" s="61"/>
      <c r="CU8" s="61"/>
      <c r="CV8" s="61"/>
      <c r="CW8" s="61"/>
      <c r="CX8" s="61"/>
      <c r="CY8" s="61"/>
      <c r="CZ8" s="61"/>
      <c r="DA8" s="61"/>
      <c r="DB8" s="61"/>
      <c r="DC8" s="61"/>
      <c r="DD8" s="61"/>
      <c r="DE8" s="61"/>
      <c r="DF8" s="61"/>
      <c r="DG8" s="61"/>
      <c r="DH8" s="61"/>
      <c r="DI8" s="61"/>
      <c r="DJ8" s="61"/>
      <c r="DK8" s="61"/>
      <c r="DL8" s="61"/>
      <c r="DM8" s="61"/>
      <c r="DN8" s="61"/>
      <c r="DO8" s="61"/>
      <c r="DP8" s="61"/>
      <c r="DQ8" s="61"/>
      <c r="DR8" s="61"/>
      <c r="DS8" s="61"/>
      <c r="DT8" s="61"/>
      <c r="DU8" s="61"/>
      <c r="DV8" s="61"/>
      <c r="DW8" s="61"/>
      <c r="DX8" s="61"/>
      <c r="DY8" s="61"/>
      <c r="DZ8" s="61"/>
      <c r="EA8" s="61"/>
      <c r="EB8" s="61"/>
      <c r="EC8" s="61"/>
      <c r="ED8" s="61"/>
      <c r="EE8" s="61"/>
      <c r="EF8" s="61"/>
      <c r="EG8" s="61"/>
      <c r="EH8" s="61"/>
      <c r="EI8" s="61"/>
      <c r="EJ8" s="61"/>
      <c r="EK8" s="61"/>
      <c r="EL8" s="61"/>
      <c r="EM8" s="61"/>
    </row>
    <row r="9" spans="1:143" s="41" customFormat="1" ht="22.8" x14ac:dyDescent="0.25">
      <c r="A9" s="40" t="str">
        <f t="shared" ref="A9:A16" si="84">IF(ISERROR(VALUE(SUBSTITUTE(prevWBS,".",""))),"0.1",IF(ISERROR(FIND("`",SUBSTITUTE(prevWBS,".","`",1))),prevWBS&amp;".1",LEFT(prevWBS,FIND("`",SUBSTITUTE(prevWBS,".","`",1)))&amp;IF(ISERROR(FIND("`",SUBSTITUTE(prevWBS,".","`",2))),VALUE(RIGHT(prevWBS,LEN(prevWBS)-FIND("`",SUBSTITUTE(prevWBS,".","`",1))))+1,VALUE(MID(prevWBS,FIND("`",SUBSTITUTE(prevWBS,".","`",1))+1,(FIND("`",SUBSTITUTE(prevWBS,".","`",2))-FIND("`",SUBSTITUTE(prevWBS,".","`",1))-1)))+1)))</f>
        <v>1.1</v>
      </c>
      <c r="B9" s="75" t="s">
        <v>15</v>
      </c>
      <c r="C9" s="41" t="s">
        <v>16</v>
      </c>
      <c r="D9" s="76"/>
      <c r="E9" s="104">
        <v>44980</v>
      </c>
      <c r="F9" s="105">
        <f>IF(ISBLANK(E9)," - ",IF(G9=0,E9,E9+G9-1))</f>
        <v>44983</v>
      </c>
      <c r="G9" s="42">
        <v>4</v>
      </c>
      <c r="H9" s="43">
        <v>1</v>
      </c>
      <c r="I9" s="44">
        <f t="shared" si="83"/>
        <v>2</v>
      </c>
      <c r="J9" s="59"/>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row>
    <row r="10" spans="1:143" s="41" customFormat="1" ht="17.399999999999999" x14ac:dyDescent="0.25">
      <c r="A10" s="33" t="str">
        <f>IF(ISERROR(VALUE(SUBSTITUTE(prevWBS,".",""))),"1",IF(ISERROR(FIND("`",SUBSTITUTE(prevWBS,".","`",1))),TEXT(VALUE(prevWBS)+1,"#"),TEXT(VALUE(LEFT(prevWBS,FIND("`",SUBSTITUTE(prevWBS,".","`",1))-1))+1,"#")))</f>
        <v>2</v>
      </c>
      <c r="B10" s="34" t="s">
        <v>14</v>
      </c>
      <c r="C10" s="35"/>
      <c r="D10" s="36"/>
      <c r="E10" s="106"/>
      <c r="F10" s="106" t="str">
        <f t="shared" ref="F10:F15" si="85">IF(ISBLANK(E10)," - ",IF(G10=0,E10,E10+G10-1))</f>
        <v xml:space="preserve"> - </v>
      </c>
      <c r="G10" s="37"/>
      <c r="H10" s="38"/>
      <c r="I10" s="39" t="str">
        <f t="shared" ref="I10:I15" si="86">IF(OR(F10=0,E10=0)," - ",NETWORKDAYS(E10,F10))</f>
        <v xml:space="preserve"> - </v>
      </c>
      <c r="J10" s="59"/>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row>
    <row r="11" spans="1:143" s="41" customFormat="1" ht="22.8" x14ac:dyDescent="0.25">
      <c r="A11"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2.1</v>
      </c>
      <c r="B11" s="75" t="s">
        <v>17</v>
      </c>
      <c r="C11" s="41" t="s">
        <v>18</v>
      </c>
      <c r="D11" s="76"/>
      <c r="E11" s="104">
        <v>44984</v>
      </c>
      <c r="F11" s="105">
        <f t="shared" si="85"/>
        <v>44990</v>
      </c>
      <c r="G11" s="42">
        <v>7</v>
      </c>
      <c r="H11" s="43">
        <v>1</v>
      </c>
      <c r="I11" s="44">
        <f t="shared" si="86"/>
        <v>5</v>
      </c>
      <c r="J11" s="59"/>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row>
    <row r="12" spans="1:143" s="41" customFormat="1" ht="22.8" x14ac:dyDescent="0.25">
      <c r="A12"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2.2</v>
      </c>
      <c r="B12" s="75" t="s">
        <v>19</v>
      </c>
      <c r="C12" s="41" t="s">
        <v>20</v>
      </c>
      <c r="D12" s="76"/>
      <c r="E12" s="104">
        <v>44992</v>
      </c>
      <c r="F12" s="105">
        <f t="shared" si="85"/>
        <v>44992</v>
      </c>
      <c r="G12" s="42">
        <v>1</v>
      </c>
      <c r="H12" s="43">
        <v>1</v>
      </c>
      <c r="I12" s="44">
        <f t="shared" si="86"/>
        <v>1</v>
      </c>
      <c r="J12" s="59"/>
      <c r="K12" s="40"/>
      <c r="L12" s="40"/>
      <c r="M12" s="62"/>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row>
    <row r="13" spans="1:143" s="41" customFormat="1" ht="17.399999999999999" x14ac:dyDescent="0.25">
      <c r="A13"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2.3</v>
      </c>
      <c r="B13" s="75" t="s">
        <v>21</v>
      </c>
      <c r="C13" s="41" t="s">
        <v>22</v>
      </c>
      <c r="D13" s="76"/>
      <c r="E13" s="104">
        <v>44992</v>
      </c>
      <c r="F13" s="105">
        <f t="shared" si="85"/>
        <v>44992</v>
      </c>
      <c r="G13" s="42">
        <v>1</v>
      </c>
      <c r="H13" s="43">
        <v>1</v>
      </c>
      <c r="I13" s="44">
        <f t="shared" si="86"/>
        <v>1</v>
      </c>
      <c r="J13" s="59"/>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row>
    <row r="14" spans="1:143" s="41" customFormat="1" ht="17.399999999999999" x14ac:dyDescent="0.25">
      <c r="A14"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2.4</v>
      </c>
      <c r="B14" s="75" t="s">
        <v>23</v>
      </c>
      <c r="C14" s="41" t="s">
        <v>22</v>
      </c>
      <c r="D14" s="76"/>
      <c r="E14" s="104">
        <v>44993</v>
      </c>
      <c r="F14" s="105">
        <f t="shared" si="85"/>
        <v>44993</v>
      </c>
      <c r="G14" s="42">
        <v>1</v>
      </c>
      <c r="H14" s="43">
        <v>1</v>
      </c>
      <c r="I14" s="44">
        <f t="shared" si="86"/>
        <v>1</v>
      </c>
      <c r="J14" s="59"/>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row>
    <row r="15" spans="1:143" s="41" customFormat="1" ht="17.399999999999999" x14ac:dyDescent="0.25">
      <c r="A15"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2.5</v>
      </c>
      <c r="B15" s="75" t="s">
        <v>24</v>
      </c>
      <c r="C15" s="41" t="s">
        <v>18</v>
      </c>
      <c r="D15" s="76"/>
      <c r="E15" s="104">
        <v>44993</v>
      </c>
      <c r="F15" s="105">
        <f t="shared" si="85"/>
        <v>44993</v>
      </c>
      <c r="G15" s="42">
        <v>1</v>
      </c>
      <c r="H15" s="43">
        <v>1</v>
      </c>
      <c r="I15" s="44">
        <f t="shared" si="86"/>
        <v>1</v>
      </c>
      <c r="J15" s="59"/>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row>
    <row r="16" spans="1:143" s="41" customFormat="1" ht="17.399999999999999" x14ac:dyDescent="0.25">
      <c r="A16" s="40" t="str">
        <f t="shared" si="84"/>
        <v>2.6</v>
      </c>
      <c r="B16" s="75" t="s">
        <v>25</v>
      </c>
      <c r="C16" s="41" t="s">
        <v>26</v>
      </c>
      <c r="D16" s="76"/>
      <c r="E16" s="104">
        <v>44993</v>
      </c>
      <c r="F16" s="105">
        <f t="shared" ref="F16:F33" si="87">IF(ISBLANK(E16)," - ",IF(G16=0,E16,E16+G16-1))</f>
        <v>44993</v>
      </c>
      <c r="G16" s="42">
        <v>1</v>
      </c>
      <c r="H16" s="43">
        <v>1</v>
      </c>
      <c r="I16" s="44">
        <f t="shared" si="83"/>
        <v>1</v>
      </c>
      <c r="J16" s="59"/>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row>
    <row r="17" spans="1:145" s="41" customFormat="1" ht="17.399999999999999" x14ac:dyDescent="0.25">
      <c r="A17" s="33" t="str">
        <f>IF(ISERROR(VALUE(SUBSTITUTE(prevWBS,".",""))),"1",IF(ISERROR(FIND("`",SUBSTITUTE(prevWBS,".","`",1))),TEXT(VALUE(prevWBS)+1,"#"),TEXT(VALUE(LEFT(prevWBS,FIND("`",SUBSTITUTE(prevWBS,".","`",1))-1))+1,"#")))</f>
        <v>3</v>
      </c>
      <c r="B17" s="34" t="s">
        <v>14</v>
      </c>
      <c r="C17" s="35"/>
      <c r="D17" s="36"/>
      <c r="E17" s="106"/>
      <c r="F17" s="106" t="str">
        <f t="shared" si="87"/>
        <v xml:space="preserve"> - </v>
      </c>
      <c r="G17" s="37"/>
      <c r="H17" s="38"/>
      <c r="I17" s="39" t="str">
        <f t="shared" si="83"/>
        <v xml:space="preserve"> - </v>
      </c>
      <c r="J17" s="60"/>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35"/>
      <c r="EO17" s="35"/>
    </row>
    <row r="18" spans="1:145" s="41" customFormat="1" ht="17.399999999999999" x14ac:dyDescent="0.25">
      <c r="A18" s="40" t="str">
        <f t="shared" ref="A18:A24" si="88">IF(ISERROR(VALUE(SUBSTITUTE(prevWBS,".",""))),"0.1",IF(ISERROR(FIND("`",SUBSTITUTE(prevWBS,".","`",1))),prevWBS&amp;".1",LEFT(prevWBS,FIND("`",SUBSTITUTE(prevWBS,".","`",1)))&amp;IF(ISERROR(FIND("`",SUBSTITUTE(prevWBS,".","`",2))),VALUE(RIGHT(prevWBS,LEN(prevWBS)-FIND("`",SUBSTITUTE(prevWBS,".","`",1))))+1,VALUE(MID(prevWBS,FIND("`",SUBSTITUTE(prevWBS,".","`",1))+1,(FIND("`",SUBSTITUTE(prevWBS,".","`",2))-FIND("`",SUBSTITUTE(prevWBS,".","`",1))-1)))+1)))</f>
        <v>3.1</v>
      </c>
      <c r="B18" s="75" t="s">
        <v>27</v>
      </c>
      <c r="C18" s="41" t="s">
        <v>28</v>
      </c>
      <c r="D18" s="76"/>
      <c r="E18" s="104">
        <v>44994</v>
      </c>
      <c r="F18" s="105">
        <f t="shared" si="87"/>
        <v>44994</v>
      </c>
      <c r="G18" s="42">
        <v>1</v>
      </c>
      <c r="H18" s="43">
        <v>0.3</v>
      </c>
      <c r="I18" s="44">
        <f t="shared" si="83"/>
        <v>1</v>
      </c>
      <c r="J18" s="59"/>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row>
    <row r="19" spans="1:145" s="35" customFormat="1" ht="17.399999999999999" x14ac:dyDescent="0.25">
      <c r="A19" s="40" t="str">
        <f t="shared" si="88"/>
        <v>3.2</v>
      </c>
      <c r="B19" s="75" t="s">
        <v>29</v>
      </c>
      <c r="C19" s="41" t="s">
        <v>30</v>
      </c>
      <c r="D19" s="76"/>
      <c r="E19" s="104">
        <v>44994</v>
      </c>
      <c r="F19" s="105">
        <f t="shared" si="87"/>
        <v>44994</v>
      </c>
      <c r="G19" s="42">
        <v>1</v>
      </c>
      <c r="H19" s="43">
        <v>0</v>
      </c>
      <c r="I19" s="44">
        <f t="shared" si="83"/>
        <v>1</v>
      </c>
      <c r="J19" s="59"/>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1"/>
      <c r="EO19" s="41"/>
    </row>
    <row r="20" spans="1:145" s="41" customFormat="1" ht="17.399999999999999" x14ac:dyDescent="0.25">
      <c r="A20" s="40" t="str">
        <f t="shared" si="88"/>
        <v>3.3</v>
      </c>
      <c r="B20" s="75" t="s">
        <v>31</v>
      </c>
      <c r="C20" s="41" t="s">
        <v>32</v>
      </c>
      <c r="D20" s="76"/>
      <c r="E20" s="104">
        <v>44994</v>
      </c>
      <c r="F20" s="105">
        <f t="shared" si="87"/>
        <v>45000</v>
      </c>
      <c r="G20" s="42">
        <v>7</v>
      </c>
      <c r="H20" s="43">
        <v>0.45</v>
      </c>
      <c r="I20" s="44">
        <f t="shared" si="83"/>
        <v>5</v>
      </c>
      <c r="J20" s="59"/>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row>
    <row r="21" spans="1:145" s="41" customFormat="1" ht="17.399999999999999" x14ac:dyDescent="0.25">
      <c r="A21" s="40" t="str">
        <f t="shared" si="88"/>
        <v>3.4</v>
      </c>
      <c r="B21" s="75" t="s">
        <v>33</v>
      </c>
      <c r="C21" s="41" t="s">
        <v>18</v>
      </c>
      <c r="D21" s="76"/>
      <c r="E21" s="104">
        <v>44994</v>
      </c>
      <c r="F21" s="105">
        <f t="shared" si="87"/>
        <v>45000</v>
      </c>
      <c r="G21" s="42">
        <v>7</v>
      </c>
      <c r="H21" s="43">
        <v>0.1</v>
      </c>
      <c r="I21" s="44">
        <f t="shared" si="83"/>
        <v>5</v>
      </c>
      <c r="J21" s="59"/>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row>
    <row r="22" spans="1:145" s="41" customFormat="1" ht="17.399999999999999" x14ac:dyDescent="0.25">
      <c r="A22" s="40" t="str">
        <f t="shared" si="88"/>
        <v>3.5</v>
      </c>
      <c r="B22" s="75" t="s">
        <v>34</v>
      </c>
      <c r="C22" s="41" t="s">
        <v>18</v>
      </c>
      <c r="D22" s="76"/>
      <c r="E22" s="104">
        <v>44994</v>
      </c>
      <c r="F22" s="105">
        <f t="shared" si="87"/>
        <v>45000</v>
      </c>
      <c r="G22" s="42">
        <v>7</v>
      </c>
      <c r="H22" s="43">
        <v>0.5</v>
      </c>
      <c r="I22" s="44">
        <f t="shared" si="83"/>
        <v>5</v>
      </c>
      <c r="J22" s="59"/>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row>
    <row r="23" spans="1:145" s="41" customFormat="1" ht="17.399999999999999" x14ac:dyDescent="0.25">
      <c r="A23" s="40" t="str">
        <f t="shared" si="88"/>
        <v>3.6</v>
      </c>
      <c r="B23" s="75" t="s">
        <v>35</v>
      </c>
      <c r="C23" s="41" t="s">
        <v>18</v>
      </c>
      <c r="D23" s="76"/>
      <c r="E23" s="104">
        <v>44998</v>
      </c>
      <c r="F23" s="105">
        <f t="shared" ref="F23:F24" si="89">IF(ISBLANK(E23)," - ",IF(G23=0,E23,E23+G23-1))</f>
        <v>44998</v>
      </c>
      <c r="G23" s="42">
        <v>1</v>
      </c>
      <c r="H23" s="43">
        <v>0</v>
      </c>
      <c r="I23" s="44">
        <f t="shared" ref="I23:I24" si="90">IF(OR(F23=0,E23=0)," - ",NETWORKDAYS(E23,F23))</f>
        <v>1</v>
      </c>
      <c r="J23" s="107"/>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row>
    <row r="24" spans="1:145" s="41" customFormat="1" ht="17.399999999999999" x14ac:dyDescent="0.25">
      <c r="A24" s="40" t="str">
        <f t="shared" si="88"/>
        <v>3.7</v>
      </c>
      <c r="B24" s="75" t="s">
        <v>36</v>
      </c>
      <c r="C24" s="41" t="s">
        <v>18</v>
      </c>
      <c r="D24" s="76"/>
      <c r="E24" s="104">
        <v>45000</v>
      </c>
      <c r="F24" s="105">
        <f t="shared" si="89"/>
        <v>45000</v>
      </c>
      <c r="G24" s="42">
        <v>1</v>
      </c>
      <c r="H24" s="43">
        <v>0</v>
      </c>
      <c r="I24" s="44">
        <f t="shared" si="90"/>
        <v>1</v>
      </c>
      <c r="J24" s="107"/>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row>
    <row r="25" spans="1:145" s="41" customFormat="1" ht="17.399999999999999" x14ac:dyDescent="0.25">
      <c r="A25" s="33" t="str">
        <f>IF(ISERROR(VALUE(SUBSTITUTE(prevWBS,".",""))),"1",IF(ISERROR(FIND("`",SUBSTITUTE(prevWBS,".","`",1))),TEXT(VALUE(prevWBS)+1,"#"),TEXT(VALUE(LEFT(prevWBS,FIND("`",SUBSTITUTE(prevWBS,".","`",1))-1))+1,"#")))</f>
        <v>4</v>
      </c>
      <c r="B25" s="34" t="s">
        <v>14</v>
      </c>
      <c r="C25" s="35"/>
      <c r="D25" s="36"/>
      <c r="E25" s="106"/>
      <c r="F25" s="106" t="str">
        <f t="shared" si="87"/>
        <v xml:space="preserve"> - </v>
      </c>
      <c r="G25" s="37"/>
      <c r="H25" s="38"/>
      <c r="I25" s="39" t="str">
        <f t="shared" si="83"/>
        <v xml:space="preserve"> - </v>
      </c>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c r="DI25" s="60"/>
      <c r="DJ25" s="60"/>
      <c r="DK25" s="60"/>
      <c r="DL25" s="60"/>
      <c r="DM25" s="60"/>
      <c r="DN25" s="60"/>
      <c r="DO25" s="60"/>
      <c r="DP25" s="60"/>
      <c r="DQ25" s="60"/>
      <c r="DR25" s="60"/>
      <c r="DS25" s="60"/>
      <c r="DT25" s="60"/>
      <c r="DU25" s="60"/>
      <c r="DV25" s="60"/>
      <c r="DW25" s="60"/>
      <c r="DX25" s="60"/>
      <c r="DY25" s="60"/>
      <c r="DZ25" s="60"/>
      <c r="EA25" s="60"/>
      <c r="EB25" s="60"/>
      <c r="EC25" s="60"/>
      <c r="ED25" s="60"/>
      <c r="EE25" s="60"/>
      <c r="EF25" s="60"/>
      <c r="EG25" s="60"/>
      <c r="EH25" s="60"/>
      <c r="EI25" s="60"/>
      <c r="EJ25" s="60"/>
      <c r="EK25" s="60"/>
      <c r="EL25" s="60"/>
      <c r="EM25" s="60"/>
      <c r="EN25" s="60"/>
      <c r="EO25" s="60"/>
    </row>
    <row r="26" spans="1:145" s="41" customFormat="1" ht="17.399999999999999" x14ac:dyDescent="0.25">
      <c r="A26"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4.1</v>
      </c>
      <c r="B26" s="75" t="s">
        <v>37</v>
      </c>
      <c r="C26" s="41" t="s">
        <v>18</v>
      </c>
      <c r="D26" s="76"/>
      <c r="E26" s="104">
        <v>45001</v>
      </c>
      <c r="F26" s="105">
        <f t="shared" si="87"/>
        <v>45001</v>
      </c>
      <c r="G26" s="42">
        <v>1</v>
      </c>
      <c r="H26" s="43">
        <v>0</v>
      </c>
      <c r="I26" s="44">
        <f t="shared" si="83"/>
        <v>1</v>
      </c>
      <c r="J26" s="59"/>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row>
    <row r="27" spans="1:145" s="35" customFormat="1" ht="22.8" x14ac:dyDescent="0.25">
      <c r="A27"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4.2</v>
      </c>
      <c r="B27" s="75" t="s">
        <v>38</v>
      </c>
      <c r="C27" s="41" t="s">
        <v>18</v>
      </c>
      <c r="D27" s="76"/>
      <c r="E27" s="104">
        <v>45001</v>
      </c>
      <c r="F27" s="105">
        <f t="shared" si="87"/>
        <v>45007</v>
      </c>
      <c r="G27" s="42">
        <v>7</v>
      </c>
      <c r="H27" s="43">
        <v>0</v>
      </c>
      <c r="I27" s="44">
        <f t="shared" si="83"/>
        <v>5</v>
      </c>
      <c r="J27" s="59"/>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40"/>
      <c r="DZ27" s="40"/>
      <c r="EA27" s="40"/>
      <c r="EB27" s="40"/>
      <c r="EC27" s="40"/>
      <c r="ED27" s="40"/>
      <c r="EE27" s="40"/>
      <c r="EF27" s="40"/>
      <c r="EG27" s="40"/>
      <c r="EH27" s="40"/>
      <c r="EI27" s="40"/>
      <c r="EJ27" s="40"/>
      <c r="EK27" s="40"/>
      <c r="EL27" s="40"/>
      <c r="EM27" s="40"/>
      <c r="EN27" s="41"/>
      <c r="EO27" s="41"/>
    </row>
    <row r="28" spans="1:145" s="35" customFormat="1" ht="22.8" x14ac:dyDescent="0.25">
      <c r="A28"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4.3</v>
      </c>
      <c r="B28" s="75" t="s">
        <v>39</v>
      </c>
      <c r="C28" s="41" t="s">
        <v>40</v>
      </c>
      <c r="D28" s="76"/>
      <c r="E28" s="104">
        <v>45006</v>
      </c>
      <c r="F28" s="105">
        <f t="shared" ref="F28" si="91">IF(ISBLANK(E28)," - ",IF(G28=0,E28,E28+G28-1))</f>
        <v>45006</v>
      </c>
      <c r="G28" s="42">
        <v>1</v>
      </c>
      <c r="H28" s="43">
        <v>0</v>
      </c>
      <c r="I28" s="44">
        <f t="shared" ref="I28" si="92">IF(OR(F28=0,E28=0)," - ",NETWORKDAYS(E28,F28))</f>
        <v>1</v>
      </c>
      <c r="J28" s="107"/>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1"/>
      <c r="EO28" s="41"/>
    </row>
    <row r="29" spans="1:145" s="41" customFormat="1" ht="13.8" x14ac:dyDescent="0.25">
      <c r="A29" s="33" t="str">
        <f>IF(ISERROR(VALUE(SUBSTITUTE(prevWBS,".",""))),"1",IF(ISERROR(FIND("`",SUBSTITUTE(prevWBS,".","`",1))),TEXT(VALUE(prevWBS)+1,"#"),TEXT(VALUE(LEFT(prevWBS,FIND("`",SUBSTITUTE(prevWBS,".","`",1))-1))+1,"#")))</f>
        <v>5</v>
      </c>
      <c r="B29" s="34" t="s">
        <v>14</v>
      </c>
      <c r="C29" s="35"/>
      <c r="D29" s="36"/>
      <c r="E29" s="106"/>
      <c r="F29" s="106" t="str">
        <f t="shared" si="87"/>
        <v xml:space="preserve"> - </v>
      </c>
      <c r="G29" s="37"/>
      <c r="H29" s="38"/>
      <c r="I29" s="39" t="str">
        <f t="shared" si="83"/>
        <v xml:space="preserve"> - </v>
      </c>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V29" s="35"/>
      <c r="DW29" s="35"/>
      <c r="DX29" s="35"/>
      <c r="DY29" s="35"/>
      <c r="DZ29" s="35"/>
      <c r="EA29" s="35"/>
      <c r="EB29" s="35"/>
      <c r="EC29" s="35"/>
      <c r="ED29" s="35"/>
      <c r="EE29" s="35"/>
      <c r="EF29" s="35"/>
      <c r="EG29" s="35"/>
      <c r="EH29" s="35"/>
      <c r="EI29" s="35"/>
      <c r="EJ29" s="35"/>
      <c r="EK29" s="35"/>
      <c r="EL29" s="35"/>
      <c r="EM29" s="35"/>
      <c r="EN29" s="35"/>
      <c r="EO29" s="35"/>
    </row>
    <row r="30" spans="1:145" s="41" customFormat="1" ht="22.8" x14ac:dyDescent="0.25">
      <c r="A30"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5.1</v>
      </c>
      <c r="B30" s="75" t="s">
        <v>41</v>
      </c>
      <c r="C30" s="41" t="s">
        <v>42</v>
      </c>
      <c r="D30" s="76"/>
      <c r="E30" s="104">
        <v>45009</v>
      </c>
      <c r="F30" s="105">
        <f t="shared" si="87"/>
        <v>45009</v>
      </c>
      <c r="G30" s="42">
        <v>1</v>
      </c>
      <c r="H30" s="43">
        <v>0</v>
      </c>
      <c r="I30" s="44">
        <f t="shared" si="83"/>
        <v>1</v>
      </c>
      <c r="J30" s="59"/>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row>
    <row r="31" spans="1:145" s="35" customFormat="1" ht="17.399999999999999" x14ac:dyDescent="0.25">
      <c r="A31"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5.2</v>
      </c>
      <c r="B31" s="75" t="s">
        <v>43</v>
      </c>
      <c r="C31" s="41" t="s">
        <v>18</v>
      </c>
      <c r="D31" s="76"/>
      <c r="E31" s="104">
        <v>45008</v>
      </c>
      <c r="F31" s="105">
        <f t="shared" si="87"/>
        <v>45014</v>
      </c>
      <c r="G31" s="42">
        <v>7</v>
      </c>
      <c r="H31" s="43">
        <v>0</v>
      </c>
      <c r="I31" s="44">
        <f t="shared" si="83"/>
        <v>5</v>
      </c>
      <c r="J31" s="59"/>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1"/>
      <c r="EO31" s="41"/>
    </row>
    <row r="32" spans="1:145" s="41" customFormat="1" ht="17.399999999999999" x14ac:dyDescent="0.25">
      <c r="A32"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5.3</v>
      </c>
      <c r="B32" s="75" t="s">
        <v>44</v>
      </c>
      <c r="C32" s="41" t="s">
        <v>45</v>
      </c>
      <c r="D32" s="76"/>
      <c r="E32" s="104">
        <v>45008</v>
      </c>
      <c r="F32" s="105">
        <f t="shared" si="87"/>
        <v>45011</v>
      </c>
      <c r="G32" s="42">
        <v>4</v>
      </c>
      <c r="H32" s="43">
        <v>0</v>
      </c>
      <c r="I32" s="44">
        <f t="shared" si="83"/>
        <v>2</v>
      </c>
      <c r="J32" s="59"/>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row>
    <row r="33" spans="1:151" s="41" customFormat="1" ht="17.399999999999999" x14ac:dyDescent="0.25">
      <c r="A33"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5.4</v>
      </c>
      <c r="B33" s="75" t="s">
        <v>46</v>
      </c>
      <c r="C33" s="41" t="s">
        <v>47</v>
      </c>
      <c r="D33" s="76"/>
      <c r="E33" s="104">
        <v>45008</v>
      </c>
      <c r="F33" s="105">
        <f t="shared" si="87"/>
        <v>45011</v>
      </c>
      <c r="G33" s="42">
        <v>4</v>
      </c>
      <c r="H33" s="43">
        <v>0</v>
      </c>
      <c r="I33" s="44">
        <f t="shared" si="83"/>
        <v>2</v>
      </c>
      <c r="J33" s="59"/>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row>
    <row r="34" spans="1:151" s="41" customFormat="1" ht="17.399999999999999" x14ac:dyDescent="0.25">
      <c r="A34" s="33" t="str">
        <f>IF(ISERROR(VALUE(SUBSTITUTE(prevWBS,".",""))),"1",IF(ISERROR(FIND("`",SUBSTITUTE(prevWBS,".","`",1))),TEXT(VALUE(prevWBS)+1,"#"),TEXT(VALUE(LEFT(prevWBS,FIND("`",SUBSTITUTE(prevWBS,".","`",1))-1))+1,"#")))</f>
        <v>6</v>
      </c>
      <c r="B34" s="34" t="s">
        <v>14</v>
      </c>
      <c r="C34" s="35"/>
      <c r="D34" s="36"/>
      <c r="E34" s="106"/>
      <c r="F34" s="106" t="str">
        <f t="shared" ref="F34:F36" si="93">IF(ISBLANK(E34)," - ",IF(G34=0,E34,E34+G34-1))</f>
        <v xml:space="preserve"> - </v>
      </c>
      <c r="G34" s="37"/>
      <c r="H34" s="38"/>
      <c r="I34" s="39" t="str">
        <f t="shared" ref="I34:I36" si="94">IF(OR(F34=0,E34=0)," - ",NETWORKDAYS(E34,F34))</f>
        <v xml:space="preserve"> - </v>
      </c>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c r="CY34" s="60"/>
      <c r="CZ34" s="60"/>
      <c r="DA34" s="60"/>
      <c r="DB34" s="60"/>
      <c r="DC34" s="60"/>
      <c r="DD34" s="60"/>
      <c r="DE34" s="60"/>
      <c r="DF34" s="60"/>
      <c r="DG34" s="60"/>
      <c r="DH34" s="60"/>
      <c r="DI34" s="60"/>
      <c r="DJ34" s="60"/>
      <c r="DK34" s="60"/>
      <c r="DL34" s="60"/>
      <c r="DM34" s="60"/>
      <c r="DN34" s="60"/>
      <c r="DO34" s="60"/>
      <c r="DP34" s="60"/>
      <c r="DQ34" s="60"/>
      <c r="DR34" s="60"/>
      <c r="DS34" s="60"/>
      <c r="DT34" s="60"/>
      <c r="DU34" s="60"/>
      <c r="DV34" s="60"/>
      <c r="DW34" s="60"/>
      <c r="DX34" s="60"/>
      <c r="DY34" s="60"/>
      <c r="DZ34" s="60"/>
      <c r="EA34" s="60"/>
      <c r="EB34" s="60"/>
      <c r="EC34" s="60"/>
      <c r="ED34" s="60"/>
      <c r="EE34" s="60"/>
      <c r="EF34" s="60"/>
      <c r="EG34" s="60"/>
      <c r="EH34" s="60"/>
      <c r="EI34" s="60"/>
      <c r="EJ34" s="60"/>
      <c r="EK34" s="60"/>
      <c r="EL34" s="60"/>
      <c r="EM34" s="60"/>
      <c r="EN34" s="60"/>
      <c r="EO34" s="60"/>
    </row>
    <row r="35" spans="1:151" s="41" customFormat="1" ht="17.399999999999999" x14ac:dyDescent="0.25">
      <c r="A35"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6.1</v>
      </c>
      <c r="B35" s="75" t="s">
        <v>48</v>
      </c>
      <c r="C35" s="41" t="s">
        <v>32</v>
      </c>
      <c r="D35" s="76"/>
      <c r="E35" s="104">
        <v>45027</v>
      </c>
      <c r="F35" s="105">
        <f t="shared" si="93"/>
        <v>45029</v>
      </c>
      <c r="G35" s="42">
        <v>3</v>
      </c>
      <c r="H35" s="43">
        <v>0</v>
      </c>
      <c r="I35" s="44">
        <f t="shared" si="94"/>
        <v>3</v>
      </c>
      <c r="J35" s="59"/>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O35" s="45"/>
    </row>
    <row r="36" spans="1:151" s="45" customFormat="1" ht="17.399999999999999" x14ac:dyDescent="0.25">
      <c r="A36"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6.2</v>
      </c>
      <c r="B36" s="75" t="s">
        <v>49</v>
      </c>
      <c r="C36" s="41" t="s">
        <v>18</v>
      </c>
      <c r="D36" s="76"/>
      <c r="E36" s="104">
        <v>45016</v>
      </c>
      <c r="F36" s="105">
        <f t="shared" si="93"/>
        <v>45016</v>
      </c>
      <c r="G36" s="42">
        <v>1</v>
      </c>
      <c r="H36" s="43">
        <v>0</v>
      </c>
      <c r="I36" s="44">
        <f t="shared" si="94"/>
        <v>1</v>
      </c>
      <c r="J36" s="59"/>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1"/>
      <c r="EO36" s="46"/>
    </row>
    <row r="37" spans="1:151" s="45" customFormat="1" ht="13.8" x14ac:dyDescent="0.25">
      <c r="A37" s="33" t="str">
        <f>IF(ISERROR(VALUE(SUBSTITUTE(prevWBS,".",""))),"1",IF(ISERROR(FIND("`",SUBSTITUTE(prevWBS,".","`",1))),TEXT(VALUE(prevWBS)+1,"#"),TEXT(VALUE(LEFT(prevWBS,FIND("`",SUBSTITUTE(prevWBS,".","`",1))-1))+1,"#")))</f>
        <v>7</v>
      </c>
      <c r="B37" s="34" t="s">
        <v>14</v>
      </c>
      <c r="C37" s="35"/>
      <c r="D37" s="36"/>
      <c r="E37" s="106"/>
      <c r="F37" s="106" t="str">
        <f t="shared" ref="F37:F39" si="95">IF(ISBLANK(E37)," - ",IF(G37=0,E37,E37+G37-1))</f>
        <v xml:space="preserve"> - </v>
      </c>
      <c r="G37" s="37"/>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c r="EE37" s="38"/>
      <c r="EF37" s="38"/>
      <c r="EG37" s="38"/>
      <c r="EH37" s="38"/>
      <c r="EI37" s="38"/>
      <c r="EJ37" s="38"/>
      <c r="EK37" s="38"/>
      <c r="EL37" s="38"/>
      <c r="EM37" s="38"/>
      <c r="EN37" s="38"/>
      <c r="EO37" s="38"/>
      <c r="EP37" s="38"/>
      <c r="EQ37" s="38"/>
      <c r="ER37" s="38"/>
      <c r="ES37" s="38"/>
      <c r="ET37" s="38"/>
    </row>
    <row r="38" spans="1:151" s="19" customFormat="1" x14ac:dyDescent="0.25">
      <c r="A38"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7.1</v>
      </c>
      <c r="B38" s="75" t="s">
        <v>50</v>
      </c>
      <c r="C38" s="41" t="s">
        <v>51</v>
      </c>
      <c r="D38" s="76"/>
      <c r="E38" s="104">
        <v>45034</v>
      </c>
      <c r="F38" s="105">
        <f t="shared" si="95"/>
        <v>45034</v>
      </c>
      <c r="G38" s="42">
        <v>1</v>
      </c>
      <c r="H38" s="43">
        <v>0</v>
      </c>
      <c r="I38" s="44">
        <f t="shared" ref="I38:I39" si="96">IF(OR(F38=0,E38=0)," - ",NETWORKDAYS(E38,F38))</f>
        <v>1</v>
      </c>
      <c r="J38"/>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1"/>
      <c r="EO38" s="46"/>
    </row>
    <row r="39" spans="1:151" x14ac:dyDescent="0.25">
      <c r="A39"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7.2</v>
      </c>
      <c r="B39" s="75" t="s">
        <v>52</v>
      </c>
      <c r="C39" s="41" t="s">
        <v>18</v>
      </c>
      <c r="D39" s="76"/>
      <c r="E39" s="104">
        <v>45037</v>
      </c>
      <c r="F39" s="105">
        <f t="shared" si="95"/>
        <v>45041</v>
      </c>
      <c r="G39" s="42">
        <v>5</v>
      </c>
      <c r="H39" s="43">
        <v>0</v>
      </c>
      <c r="I39" s="44">
        <f t="shared" si="96"/>
        <v>3</v>
      </c>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1"/>
      <c r="EO39" s="46"/>
    </row>
    <row r="40" spans="1:151" x14ac:dyDescent="0.25">
      <c r="A40"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7.3</v>
      </c>
      <c r="B40" s="75" t="s">
        <v>53</v>
      </c>
      <c r="C40" s="41" t="s">
        <v>54</v>
      </c>
      <c r="D40" s="76"/>
      <c r="E40" s="104">
        <v>45039</v>
      </c>
      <c r="F40" s="105">
        <f t="shared" ref="F40:F43" si="97">IF(ISBLANK(E40)," - ",IF(G40=0,E40,E40+G40-1))</f>
        <v>45042</v>
      </c>
      <c r="G40" s="42">
        <v>4</v>
      </c>
      <c r="H40" s="43">
        <v>0</v>
      </c>
      <c r="I40" s="44">
        <f t="shared" ref="I40" si="98">IF(OR(F40=0,E40=0)," - ",NETWORKDAYS(E40,F40))</f>
        <v>3</v>
      </c>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1"/>
      <c r="EO40" s="46"/>
    </row>
    <row r="41" spans="1:151" ht="13.8" x14ac:dyDescent="0.25">
      <c r="A41" s="33" t="str">
        <f>IF(ISERROR(VALUE(SUBSTITUTE(prevWBS,".",""))),"1",IF(ISERROR(FIND("`",SUBSTITUTE(prevWBS,".","`",1))),TEXT(VALUE(prevWBS)+1,"#"),TEXT(VALUE(LEFT(prevWBS,FIND("`",SUBSTITUTE(prevWBS,".","`",1))-1))+1,"#")))</f>
        <v>8</v>
      </c>
      <c r="B41" s="34" t="s">
        <v>14</v>
      </c>
      <c r="C41" s="35"/>
      <c r="D41" s="36"/>
      <c r="E41" s="106"/>
      <c r="F41" s="106" t="str">
        <f t="shared" si="97"/>
        <v xml:space="preserve"> - </v>
      </c>
      <c r="G41" s="37"/>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c r="ED41" s="38"/>
      <c r="EE41" s="38"/>
      <c r="EF41" s="38"/>
      <c r="EG41" s="38"/>
      <c r="EH41" s="38"/>
      <c r="EI41" s="38"/>
      <c r="EJ41" s="38"/>
      <c r="EK41" s="38"/>
      <c r="EL41" s="38"/>
      <c r="EM41" s="38"/>
      <c r="EN41" s="38"/>
      <c r="EO41" s="38"/>
      <c r="EP41" s="38"/>
      <c r="EQ41" s="38"/>
      <c r="ER41" s="38"/>
      <c r="ES41" s="38"/>
      <c r="ET41" s="38"/>
      <c r="EU41" s="38"/>
    </row>
    <row r="42" spans="1:151" x14ac:dyDescent="0.25">
      <c r="A42"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8.1</v>
      </c>
      <c r="B42" s="75" t="s">
        <v>55</v>
      </c>
      <c r="C42" s="41" t="s">
        <v>18</v>
      </c>
      <c r="D42" s="76"/>
      <c r="E42" s="104">
        <v>45048</v>
      </c>
      <c r="F42" s="105">
        <f t="shared" si="97"/>
        <v>45048</v>
      </c>
      <c r="G42" s="42">
        <v>1</v>
      </c>
      <c r="H42" s="43">
        <v>0</v>
      </c>
      <c r="I42" s="44">
        <f t="shared" ref="I42:I43" si="99">IF(OR(F42=0,E42=0)," - ",NETWORKDAYS(E42,F42))</f>
        <v>1</v>
      </c>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1"/>
      <c r="EO42" s="46"/>
    </row>
    <row r="43" spans="1:151" ht="12.6" customHeight="1" x14ac:dyDescent="0.25">
      <c r="A43"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8.2</v>
      </c>
      <c r="B43" s="75" t="s">
        <v>56</v>
      </c>
      <c r="C43" s="41" t="s">
        <v>57</v>
      </c>
      <c r="D43" s="76"/>
      <c r="E43" s="104">
        <v>45061</v>
      </c>
      <c r="F43" s="105">
        <f t="shared" si="97"/>
        <v>45064</v>
      </c>
      <c r="G43" s="42">
        <v>4</v>
      </c>
      <c r="H43" s="43">
        <v>0</v>
      </c>
      <c r="I43" s="44">
        <f t="shared" si="99"/>
        <v>4</v>
      </c>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41"/>
      <c r="EO43" s="46"/>
    </row>
    <row r="44" spans="1:151" ht="13.8" x14ac:dyDescent="0.25">
      <c r="A44" s="33" t="str">
        <f>IF(ISERROR(VALUE(SUBSTITUTE(prevWBS,".",""))),"1",IF(ISERROR(FIND("`",SUBSTITUTE(prevWBS,".","`",1))),TEXT(VALUE(prevWBS)+1,"#"),TEXT(VALUE(LEFT(prevWBS,FIND("`",SUBSTITUTE(prevWBS,".","`",1))-1))+1,"#")))</f>
        <v>9</v>
      </c>
      <c r="B44" s="34" t="s">
        <v>14</v>
      </c>
      <c r="C44" s="35"/>
      <c r="D44" s="36"/>
      <c r="E44" s="106"/>
      <c r="F44" s="106" t="str">
        <f t="shared" ref="F44:F46" si="100">IF(ISBLANK(E44)," - ",IF(G44=0,E44,E44+G44-1))</f>
        <v xml:space="preserve"> - </v>
      </c>
      <c r="G44" s="37"/>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c r="ED44" s="38"/>
      <c r="EE44" s="38"/>
      <c r="EF44" s="38"/>
      <c r="EG44" s="38"/>
      <c r="EH44" s="38"/>
      <c r="EI44" s="38"/>
      <c r="EJ44" s="38"/>
      <c r="EK44" s="38"/>
      <c r="EL44" s="38"/>
      <c r="EM44" s="38"/>
      <c r="EN44" s="38"/>
      <c r="EO44" s="38"/>
      <c r="EP44" s="38"/>
      <c r="EQ44" s="38"/>
      <c r="ER44" s="38"/>
      <c r="ES44" s="38"/>
    </row>
    <row r="45" spans="1:151" x14ac:dyDescent="0.25">
      <c r="A45" s="40" t="str">
        <f t="shared" ref="A45:A51" si="101">IF(ISERROR(VALUE(SUBSTITUTE(prevWBS,".",""))),"0.1",IF(ISERROR(FIND("`",SUBSTITUTE(prevWBS,".","`",1))),prevWBS&amp;".1",LEFT(prevWBS,FIND("`",SUBSTITUTE(prevWBS,".","`",1)))&amp;IF(ISERROR(FIND("`",SUBSTITUTE(prevWBS,".","`",2))),VALUE(RIGHT(prevWBS,LEN(prevWBS)-FIND("`",SUBSTITUTE(prevWBS,".","`",1))))+1,VALUE(MID(prevWBS,FIND("`",SUBSTITUTE(prevWBS,".","`",1))+1,(FIND("`",SUBSTITUTE(prevWBS,".","`",2))-FIND("`",SUBSTITUTE(prevWBS,".","`",1))-1)))+1)))</f>
        <v>9.1</v>
      </c>
      <c r="B45" s="75" t="s">
        <v>58</v>
      </c>
      <c r="C45" s="41" t="s">
        <v>18</v>
      </c>
      <c r="D45" s="76"/>
      <c r="E45" s="104">
        <v>45072</v>
      </c>
      <c r="F45" s="105">
        <f t="shared" si="100"/>
        <v>45072</v>
      </c>
      <c r="G45" s="42">
        <v>1</v>
      </c>
      <c r="H45" s="43">
        <v>0</v>
      </c>
      <c r="I45" s="44">
        <f t="shared" ref="I45:I46" si="102">IF(OR(F45=0,E45=0)," - ",NETWORKDAYS(E45,F45))</f>
        <v>1</v>
      </c>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1"/>
      <c r="EO45" s="46"/>
    </row>
    <row r="46" spans="1:151" x14ac:dyDescent="0.25">
      <c r="A46" s="40" t="str">
        <f t="shared" si="101"/>
        <v>9.2</v>
      </c>
      <c r="B46" s="75" t="s">
        <v>59</v>
      </c>
      <c r="C46" s="41" t="s">
        <v>18</v>
      </c>
      <c r="D46" s="76"/>
      <c r="E46" s="104">
        <v>45076</v>
      </c>
      <c r="F46" s="105">
        <f t="shared" si="100"/>
        <v>45076</v>
      </c>
      <c r="G46" s="42">
        <v>1</v>
      </c>
      <c r="H46" s="43">
        <v>0</v>
      </c>
      <c r="I46" s="44">
        <f t="shared" si="102"/>
        <v>1</v>
      </c>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1"/>
      <c r="EO46" s="46"/>
    </row>
    <row r="47" spans="1:151" x14ac:dyDescent="0.25">
      <c r="A47" s="40" t="str">
        <f t="shared" si="101"/>
        <v>9.3</v>
      </c>
      <c r="B47" s="75" t="s">
        <v>60</v>
      </c>
      <c r="C47" s="41" t="s">
        <v>22</v>
      </c>
      <c r="D47" s="76"/>
      <c r="E47" s="104">
        <v>45075</v>
      </c>
      <c r="F47" s="105">
        <f t="shared" ref="F47:F56" si="103">IF(ISBLANK(E47)," - ",IF(G47=0,E47,E47+G47-1))</f>
        <v>45075</v>
      </c>
      <c r="G47" s="42">
        <v>1</v>
      </c>
      <c r="H47" s="43">
        <v>0</v>
      </c>
      <c r="I47" s="44">
        <f t="shared" ref="I47:I51" si="104">IF(OR(F47=0,E47=0)," - ",NETWORKDAYS(E47,F47))</f>
        <v>1</v>
      </c>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1"/>
      <c r="EO47" s="46"/>
    </row>
    <row r="48" spans="1:151" x14ac:dyDescent="0.25">
      <c r="A48" s="40" t="str">
        <f t="shared" si="101"/>
        <v>9.4</v>
      </c>
      <c r="B48" s="75" t="s">
        <v>53</v>
      </c>
      <c r="C48" s="41" t="s">
        <v>61</v>
      </c>
      <c r="D48" s="76"/>
      <c r="E48" s="104">
        <v>45070</v>
      </c>
      <c r="F48" s="105">
        <f t="shared" si="103"/>
        <v>45071</v>
      </c>
      <c r="G48" s="42">
        <v>2</v>
      </c>
      <c r="H48" s="43">
        <v>0</v>
      </c>
      <c r="I48" s="44">
        <f t="shared" si="104"/>
        <v>2</v>
      </c>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1"/>
      <c r="EO48" s="46"/>
    </row>
    <row r="49" spans="1:150" x14ac:dyDescent="0.25">
      <c r="A49" s="40" t="str">
        <f t="shared" si="101"/>
        <v>9.5</v>
      </c>
      <c r="B49" s="75" t="s">
        <v>62</v>
      </c>
      <c r="C49" s="41" t="s">
        <v>47</v>
      </c>
      <c r="D49" s="76"/>
      <c r="E49" s="104">
        <v>45082</v>
      </c>
      <c r="F49" s="105">
        <f t="shared" si="103"/>
        <v>45083</v>
      </c>
      <c r="G49" s="42">
        <v>2</v>
      </c>
      <c r="H49" s="43">
        <v>0</v>
      </c>
      <c r="I49" s="44">
        <f t="shared" si="104"/>
        <v>2</v>
      </c>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40"/>
      <c r="DZ49" s="40"/>
      <c r="EA49" s="40"/>
      <c r="EB49" s="40"/>
      <c r="EC49" s="40"/>
      <c r="ED49" s="40"/>
      <c r="EE49" s="40"/>
      <c r="EF49" s="40"/>
      <c r="EG49" s="40"/>
      <c r="EH49" s="40"/>
      <c r="EI49" s="40"/>
      <c r="EJ49" s="40"/>
      <c r="EK49" s="40"/>
      <c r="EL49" s="40"/>
      <c r="EM49" s="40"/>
      <c r="EN49" s="41"/>
      <c r="EO49" s="46"/>
    </row>
    <row r="50" spans="1:150" x14ac:dyDescent="0.25">
      <c r="A50" s="40" t="str">
        <f t="shared" si="101"/>
        <v>9.6</v>
      </c>
      <c r="B50" s="75" t="s">
        <v>63</v>
      </c>
      <c r="C50" s="41" t="s">
        <v>64</v>
      </c>
      <c r="D50" s="76"/>
      <c r="E50" s="104">
        <v>45085</v>
      </c>
      <c r="F50" s="105">
        <f t="shared" si="103"/>
        <v>45085</v>
      </c>
      <c r="G50" s="42">
        <v>1</v>
      </c>
      <c r="H50" s="43">
        <v>0</v>
      </c>
      <c r="I50" s="44">
        <f t="shared" si="104"/>
        <v>1</v>
      </c>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1"/>
      <c r="EO50" s="46"/>
    </row>
    <row r="51" spans="1:150" x14ac:dyDescent="0.25">
      <c r="A51" s="40" t="str">
        <f t="shared" si="101"/>
        <v>9.7</v>
      </c>
      <c r="B51" s="75" t="s">
        <v>65</v>
      </c>
      <c r="C51" s="41" t="s">
        <v>51</v>
      </c>
      <c r="D51" s="76"/>
      <c r="E51" s="104">
        <v>45091</v>
      </c>
      <c r="F51" s="105">
        <f t="shared" si="103"/>
        <v>45091</v>
      </c>
      <c r="G51" s="42">
        <v>1</v>
      </c>
      <c r="H51" s="43">
        <v>0</v>
      </c>
      <c r="I51" s="44">
        <f t="shared" si="104"/>
        <v>1</v>
      </c>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40"/>
      <c r="DZ51" s="40"/>
      <c r="EA51" s="40"/>
      <c r="EB51" s="40"/>
      <c r="EC51" s="40"/>
      <c r="ED51" s="40"/>
      <c r="EE51" s="40"/>
      <c r="EF51" s="40"/>
      <c r="EG51" s="40"/>
      <c r="EH51" s="40"/>
      <c r="EI51" s="40"/>
      <c r="EJ51" s="40"/>
      <c r="EK51" s="40"/>
      <c r="EL51" s="40"/>
      <c r="EM51" s="40"/>
      <c r="EN51" s="41"/>
      <c r="EO51" s="46"/>
    </row>
    <row r="52" spans="1:150" ht="13.8" x14ac:dyDescent="0.25">
      <c r="A52" s="33" t="str">
        <f>IF(ISERROR(VALUE(SUBSTITUTE(prevWBS,".",""))),"1",IF(ISERROR(FIND("`",SUBSTITUTE(prevWBS,".","`",1))),TEXT(VALUE(prevWBS)+1,"#"),TEXT(VALUE(LEFT(prevWBS,FIND("`",SUBSTITUTE(prevWBS,".","`",1))-1))+1,"#")))</f>
        <v>10</v>
      </c>
      <c r="B52" s="34" t="s">
        <v>14</v>
      </c>
      <c r="C52" s="35"/>
      <c r="D52" s="36"/>
      <c r="E52" s="106"/>
      <c r="F52" s="106" t="str">
        <f t="shared" si="103"/>
        <v xml:space="preserve"> - </v>
      </c>
      <c r="G52" s="37"/>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8"/>
      <c r="CH52" s="38"/>
      <c r="CI52" s="38"/>
      <c r="CJ52" s="38"/>
      <c r="CK52" s="38"/>
      <c r="CL52" s="38"/>
      <c r="CM52" s="38"/>
      <c r="CN52" s="38"/>
      <c r="CO52" s="38"/>
      <c r="CP52" s="38"/>
      <c r="CQ52" s="38"/>
      <c r="CR52" s="38"/>
      <c r="CS52" s="38"/>
      <c r="CT52" s="38"/>
      <c r="CU52" s="38"/>
      <c r="CV52" s="38"/>
      <c r="CW52" s="38"/>
      <c r="CX52" s="38"/>
      <c r="CY52" s="38"/>
      <c r="CZ52" s="38"/>
      <c r="DA52" s="38"/>
      <c r="DB52" s="38"/>
      <c r="DC52" s="38"/>
      <c r="DD52" s="38"/>
      <c r="DE52" s="38"/>
      <c r="DF52" s="38"/>
      <c r="DG52" s="38"/>
      <c r="DH52" s="38"/>
      <c r="DI52" s="38"/>
      <c r="DJ52" s="38"/>
      <c r="DK52" s="38"/>
      <c r="DL52" s="38"/>
      <c r="DM52" s="38"/>
      <c r="DN52" s="38"/>
      <c r="DO52" s="38"/>
      <c r="DP52" s="38"/>
      <c r="DQ52" s="38"/>
      <c r="DR52" s="38"/>
      <c r="DS52" s="38"/>
      <c r="DT52" s="38"/>
      <c r="DU52" s="38"/>
      <c r="DV52" s="38"/>
      <c r="DW52" s="38"/>
      <c r="DX52" s="38"/>
      <c r="DY52" s="38"/>
      <c r="DZ52" s="38"/>
      <c r="EA52" s="38"/>
      <c r="EB52" s="38"/>
      <c r="EC52" s="38"/>
      <c r="ED52" s="38"/>
      <c r="EE52" s="38"/>
      <c r="EF52" s="38"/>
      <c r="EG52" s="38"/>
      <c r="EH52" s="38"/>
      <c r="EI52" s="38"/>
      <c r="EJ52" s="38"/>
      <c r="EK52" s="38"/>
      <c r="EL52" s="38"/>
      <c r="EM52" s="38"/>
      <c r="EN52" s="38"/>
      <c r="EO52" s="38"/>
      <c r="EP52" s="38"/>
      <c r="EQ52" s="38"/>
      <c r="ER52" s="38"/>
      <c r="ES52" s="38"/>
      <c r="ET52" s="38"/>
    </row>
    <row r="53" spans="1:150" x14ac:dyDescent="0.25">
      <c r="A53"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10.1</v>
      </c>
      <c r="B53" s="75" t="s">
        <v>63</v>
      </c>
      <c r="C53" s="41" t="s">
        <v>18</v>
      </c>
      <c r="D53" s="76"/>
      <c r="E53" s="104">
        <v>45099</v>
      </c>
      <c r="F53" s="105">
        <f t="shared" si="103"/>
        <v>45099</v>
      </c>
      <c r="G53" s="42">
        <v>1</v>
      </c>
      <c r="H53" s="43">
        <v>0</v>
      </c>
      <c r="I53" s="44">
        <f t="shared" ref="I53" si="105">IF(OR(F53=0,E53=0)," - ",NETWORKDAYS(E53,F53))</f>
        <v>1</v>
      </c>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c r="ED53" s="40"/>
      <c r="EE53" s="40"/>
      <c r="EF53" s="40"/>
      <c r="EG53" s="40"/>
      <c r="EH53" s="40"/>
      <c r="EI53" s="40"/>
      <c r="EJ53" s="40"/>
      <c r="EK53" s="40"/>
      <c r="EL53" s="40"/>
      <c r="EM53" s="40"/>
      <c r="EN53" s="41"/>
      <c r="EO53" s="46"/>
    </row>
    <row r="54" spans="1:150" ht="13.8" x14ac:dyDescent="0.25">
      <c r="A54" s="33" t="str">
        <f>IF(ISERROR(VALUE(SUBSTITUTE(prevWBS,".",""))),"1",IF(ISERROR(FIND("`",SUBSTITUTE(prevWBS,".","`",1))),TEXT(VALUE(prevWBS)+1,"#"),TEXT(VALUE(LEFT(prevWBS,FIND("`",SUBSTITUTE(prevWBS,".","`",1))-1))+1,"#")))</f>
        <v>11</v>
      </c>
      <c r="B54" s="34" t="s">
        <v>14</v>
      </c>
      <c r="C54" s="35"/>
      <c r="D54" s="36"/>
      <c r="E54" s="106"/>
      <c r="F54" s="106" t="str">
        <f t="shared" si="103"/>
        <v xml:space="preserve"> - </v>
      </c>
      <c r="G54" s="37"/>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38"/>
      <c r="BY54" s="38"/>
      <c r="BZ54" s="38"/>
      <c r="CA54" s="38"/>
      <c r="CB54" s="38"/>
      <c r="CC54" s="38"/>
      <c r="CD54" s="38"/>
      <c r="CE54" s="38"/>
      <c r="CF54" s="38"/>
      <c r="CG54" s="38"/>
      <c r="CH54" s="38"/>
      <c r="CI54" s="38"/>
      <c r="CJ54" s="38"/>
      <c r="CK54" s="38"/>
      <c r="CL54" s="38"/>
      <c r="CM54" s="38"/>
      <c r="CN54" s="38"/>
      <c r="CO54" s="38"/>
      <c r="CP54" s="38"/>
      <c r="CQ54" s="38"/>
      <c r="CR54" s="38"/>
      <c r="CS54" s="38"/>
      <c r="CT54" s="38"/>
      <c r="CU54" s="38"/>
      <c r="CV54" s="38"/>
      <c r="CW54" s="38"/>
      <c r="CX54" s="38"/>
      <c r="CY54" s="38"/>
      <c r="CZ54" s="38"/>
      <c r="DA54" s="38"/>
      <c r="DB54" s="38"/>
      <c r="DC54" s="38"/>
      <c r="DD54" s="38"/>
      <c r="DE54" s="38"/>
      <c r="DF54" s="38"/>
      <c r="DG54" s="38"/>
      <c r="DH54" s="38"/>
      <c r="DI54" s="38"/>
      <c r="DJ54" s="38"/>
      <c r="DK54" s="38"/>
      <c r="DL54" s="38"/>
      <c r="DM54" s="38"/>
      <c r="DN54" s="38"/>
      <c r="DO54" s="38"/>
      <c r="DP54" s="38"/>
      <c r="DQ54" s="38"/>
      <c r="DR54" s="38"/>
      <c r="DS54" s="38"/>
      <c r="DT54" s="38"/>
      <c r="DU54" s="38"/>
      <c r="DV54" s="38"/>
      <c r="DW54" s="38"/>
      <c r="DX54" s="38"/>
      <c r="DY54" s="38"/>
      <c r="DZ54" s="38"/>
      <c r="EA54" s="38"/>
      <c r="EB54" s="38"/>
      <c r="EC54" s="38"/>
      <c r="ED54" s="38"/>
      <c r="EE54" s="38"/>
      <c r="EF54" s="38"/>
      <c r="EG54" s="38"/>
      <c r="EH54" s="38"/>
      <c r="EI54" s="38"/>
      <c r="EJ54" s="38"/>
      <c r="EK54" s="38"/>
      <c r="EL54" s="38"/>
      <c r="EM54" s="38"/>
      <c r="EN54" s="38"/>
      <c r="EO54" s="38"/>
      <c r="EP54" s="40"/>
      <c r="EQ54" s="40"/>
      <c r="ER54" s="40"/>
      <c r="ES54" s="40"/>
    </row>
    <row r="55" spans="1:150" x14ac:dyDescent="0.25">
      <c r="A55"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11.1</v>
      </c>
      <c r="B55" s="75" t="s">
        <v>66</v>
      </c>
      <c r="C55" s="41" t="s">
        <v>67</v>
      </c>
      <c r="D55" s="76"/>
      <c r="E55" s="104">
        <v>45100</v>
      </c>
      <c r="F55" s="105">
        <f t="shared" si="103"/>
        <v>45100</v>
      </c>
      <c r="G55" s="42">
        <v>1</v>
      </c>
      <c r="H55" s="43">
        <v>0</v>
      </c>
      <c r="I55" s="44">
        <f t="shared" ref="I55:I56" si="106">IF(OR(F55=0,E55=0)," - ",NETWORKDAYS(E55,F55))</f>
        <v>1</v>
      </c>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40"/>
      <c r="DZ55" s="40"/>
      <c r="EA55" s="40"/>
      <c r="EB55" s="40"/>
      <c r="EC55" s="40"/>
      <c r="ED55" s="40"/>
      <c r="EE55" s="40"/>
      <c r="EF55" s="40"/>
      <c r="EG55" s="40"/>
      <c r="EH55" s="40"/>
      <c r="EI55" s="40"/>
      <c r="EJ55" s="40"/>
      <c r="EK55" s="40"/>
      <c r="EL55" s="40"/>
      <c r="EM55" s="40"/>
      <c r="EN55" s="40"/>
      <c r="EO55" s="40"/>
      <c r="EP55" s="40"/>
      <c r="EQ55" s="40"/>
      <c r="ER55" s="40"/>
      <c r="ES55" s="40"/>
    </row>
    <row r="56" spans="1:150" x14ac:dyDescent="0.25">
      <c r="A56"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11.2</v>
      </c>
      <c r="B56" s="75" t="s">
        <v>68</v>
      </c>
      <c r="C56" s="41" t="s">
        <v>18</v>
      </c>
      <c r="D56" s="76"/>
      <c r="E56" s="104">
        <v>45103</v>
      </c>
      <c r="F56" s="105">
        <f t="shared" si="103"/>
        <v>45103</v>
      </c>
      <c r="G56" s="42">
        <v>1</v>
      </c>
      <c r="H56" s="43">
        <v>0</v>
      </c>
      <c r="I56" s="44">
        <f t="shared" si="106"/>
        <v>1</v>
      </c>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row>
    <row r="57" spans="1:150" x14ac:dyDescent="0.25">
      <c r="A57"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11.3</v>
      </c>
      <c r="B57" s="75" t="s">
        <v>69</v>
      </c>
      <c r="C57" s="41" t="s">
        <v>18</v>
      </c>
      <c r="D57" s="76"/>
      <c r="E57" s="104">
        <v>45103</v>
      </c>
      <c r="F57" s="105">
        <f t="shared" ref="F57:F59" si="107">IF(ISBLANK(E57)," - ",IF(G57=0,E57,E57+G57-1))</f>
        <v>45103</v>
      </c>
      <c r="G57" s="42">
        <v>1</v>
      </c>
      <c r="H57" s="43">
        <v>0</v>
      </c>
      <c r="I57" s="44">
        <f t="shared" ref="I57:I59" si="108">IF(OR(F57=0,E57=0)," - ",NETWORKDAYS(E57,F57))</f>
        <v>1</v>
      </c>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c r="EO57" s="40"/>
      <c r="EP57" s="40"/>
      <c r="EQ57" s="40"/>
      <c r="ER57" s="40"/>
      <c r="ES57" s="40"/>
    </row>
    <row r="58" spans="1:150" x14ac:dyDescent="0.25">
      <c r="A58"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11.4</v>
      </c>
      <c r="B58" s="75" t="s">
        <v>70</v>
      </c>
      <c r="C58" s="41" t="s">
        <v>71</v>
      </c>
      <c r="D58" s="76"/>
      <c r="E58" s="104">
        <v>45100</v>
      </c>
      <c r="F58" s="105">
        <f t="shared" si="107"/>
        <v>45100</v>
      </c>
      <c r="G58" s="42">
        <v>1</v>
      </c>
      <c r="H58" s="43">
        <v>0</v>
      </c>
      <c r="I58" s="44">
        <f t="shared" si="108"/>
        <v>1</v>
      </c>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row>
    <row r="59" spans="1:150" x14ac:dyDescent="0.25">
      <c r="A59" s="40"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11.5</v>
      </c>
      <c r="B59" s="75" t="s">
        <v>72</v>
      </c>
      <c r="C59" s="41" t="s">
        <v>73</v>
      </c>
      <c r="D59" s="76"/>
      <c r="E59" s="104">
        <v>45100</v>
      </c>
      <c r="F59" s="105">
        <f t="shared" si="107"/>
        <v>45100</v>
      </c>
      <c r="G59" s="42">
        <v>1</v>
      </c>
      <c r="H59" s="43">
        <v>0</v>
      </c>
      <c r="I59" s="44">
        <f t="shared" si="108"/>
        <v>1</v>
      </c>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row>
    <row r="60" spans="1:150" x14ac:dyDescent="0.25">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row>
    <row r="61" spans="1:150" x14ac:dyDescent="0.25">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row>
    <row r="62" spans="1:150" x14ac:dyDescent="0.25">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row>
    <row r="63" spans="1:150" x14ac:dyDescent="0.25">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row>
    <row r="64" spans="1:150" x14ac:dyDescent="0.25">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row>
    <row r="65" spans="10:149" x14ac:dyDescent="0.25">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row>
  </sheetData>
  <sheetProtection formatCells="0" formatColumns="0" formatRows="0" insertRows="0" deleteRows="0"/>
  <mergeCells count="41">
    <mergeCell ref="EG4:EM4"/>
    <mergeCell ref="EG5:EM5"/>
    <mergeCell ref="DL4:DR4"/>
    <mergeCell ref="DS4:DY4"/>
    <mergeCell ref="DZ4:EF4"/>
    <mergeCell ref="DL5:DR5"/>
    <mergeCell ref="DS5:DY5"/>
    <mergeCell ref="DZ5:EF5"/>
    <mergeCell ref="CJ4:CP4"/>
    <mergeCell ref="CQ4:CW4"/>
    <mergeCell ref="CX4:DD4"/>
    <mergeCell ref="DE4:DK4"/>
    <mergeCell ref="CJ5:CP5"/>
    <mergeCell ref="CQ5:CW5"/>
    <mergeCell ref="CX5:DD5"/>
    <mergeCell ref="DE5:DK5"/>
    <mergeCell ref="BO4:BU4"/>
    <mergeCell ref="BV4:CB4"/>
    <mergeCell ref="CC4:CI4"/>
    <mergeCell ref="BO5:BU5"/>
    <mergeCell ref="BV5:CB5"/>
    <mergeCell ref="CC5:CI5"/>
    <mergeCell ref="AF4:AL4"/>
    <mergeCell ref="AF5:AL5"/>
    <mergeCell ref="BH4:BN4"/>
    <mergeCell ref="BH5:BN5"/>
    <mergeCell ref="AM5:AS5"/>
    <mergeCell ref="AT4:AZ4"/>
    <mergeCell ref="AT5:AZ5"/>
    <mergeCell ref="AM4:AS4"/>
    <mergeCell ref="BA4:BG4"/>
    <mergeCell ref="BA5:BG5"/>
    <mergeCell ref="K1:AE1"/>
    <mergeCell ref="C5:E5"/>
    <mergeCell ref="R4:X4"/>
    <mergeCell ref="K4:Q4"/>
    <mergeCell ref="C4:E4"/>
    <mergeCell ref="R5:X5"/>
    <mergeCell ref="K5:Q5"/>
    <mergeCell ref="Y4:AE4"/>
    <mergeCell ref="Y5:AE5"/>
  </mergeCells>
  <phoneticPr fontId="3" type="noConversion"/>
  <conditionalFormatting sqref="H8:H59 I37:ET37 I41:EU41 I44:ES44 I52:ET52 I54:EO54">
    <cfRule type="dataBar" priority="18">
      <dataBar>
        <cfvo type="num" val="0"/>
        <cfvo type="num" val="1"/>
        <color theme="0" tint="-0.34998626667073579"/>
      </dataBar>
      <extLst>
        <ext xmlns:x14="http://schemas.microsoft.com/office/spreadsheetml/2009/9/main" uri="{B025F937-C7B1-47D3-B67F-A62EFF666E3E}">
          <x14:id>{0A58A75E-4698-465A-8593-F06B91A3A900}</x14:id>
        </ext>
      </extLst>
    </cfRule>
  </conditionalFormatting>
  <conditionalFormatting sqref="K6:BN7">
    <cfRule type="expression" dxfId="7" priority="61">
      <formula>K$6=TODAY()</formula>
    </cfRule>
  </conditionalFormatting>
  <conditionalFormatting sqref="J39:J40 J43 J46:J51 K8:EM24 J56 J57:ES65 K55:ES56 K26:EM28 K30:EM33 K35:EM36 K38:EM40 K42:EM43 K45:EM51 K53:EM53 EP54:ES54">
    <cfRule type="expression" dxfId="6" priority="64">
      <formula>AND($E8&lt;=J$6,ROUNDDOWN(($F8-$E8+1)*$H8,0)+$E8-1&gt;=J$6)</formula>
    </cfRule>
    <cfRule type="expression" dxfId="5" priority="65">
      <formula>AND(NOT(ISBLANK($E8)),$E8&lt;=J$6,$F8&gt;=J$6)</formula>
    </cfRule>
  </conditionalFormatting>
  <conditionalFormatting sqref="J39:J40 J43 J46:J51 J56 K6:EM24 J57:ES65 K55:ES56 K26:EM28 K30:EM33 K35:EM36 K38:EM40 K42:EM43 K45:EM51 K53:EM53 EP54:ES54">
    <cfRule type="expression" dxfId="4" priority="24">
      <formula>J$6=TODAY()</formula>
    </cfRule>
  </conditionalFormatting>
  <conditionalFormatting sqref="BO6:CI7">
    <cfRule type="expression" dxfId="3" priority="14">
      <formula>BO$6=TODAY()</formula>
    </cfRule>
  </conditionalFormatting>
  <conditionalFormatting sqref="CJ6:DK7">
    <cfRule type="expression" dxfId="2" priority="10">
      <formula>CJ$6=TODAY()</formula>
    </cfRule>
  </conditionalFormatting>
  <conditionalFormatting sqref="DL6:EF7">
    <cfRule type="expression" dxfId="1" priority="6">
      <formula>DL$6=TODAY()</formula>
    </cfRule>
  </conditionalFormatting>
  <conditionalFormatting sqref="EG6:EM7">
    <cfRule type="expression" dxfId="0" priority="2">
      <formula>EG$6=TODAY()</formula>
    </cfRule>
  </conditionalFormatting>
  <dataValidations count="1">
    <dataValidation allowBlank="1" showInputMessage="1" promptTitle="Display Week" prompt="Enter the week number to display first in the Gantt Chart. The weeks are numbered starting from the week containing the Project Start Date." sqref="H4" xr:uid="{00000000-0002-0000-0000-000000000000}"/>
  </dataValidations>
  <hyperlinks>
    <hyperlink ref="K1:AE1" r:id="rId1" display="Gantt Chart Template © 2006-2018 by Vertex42.com." xr:uid="{00000000-0004-0000-0000-000000000000}"/>
  </hyperlinks>
  <pageMargins left="0.25" right="0.25" top="0.5" bottom="0.5" header="0.5" footer="0.25"/>
  <pageSetup scale="63" fitToHeight="0" orientation="landscape" r:id="rId2"/>
  <headerFooter alignWithMargins="0"/>
  <ignoredErrors>
    <ignoredError sqref="H9 E17 E25 E29 G17:H17 G25:H25 G29:H30 H19 H26:H27 H33 H31 H32" unlockedFormula="1"/>
    <ignoredError sqref="A29 A25" 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8238" r:id="rId5" name="Scroll Bar 46">
              <controlPr defaultSize="0" print="0" autoPict="0">
                <anchor moveWithCells="1">
                  <from>
                    <xdr:col>9</xdr:col>
                    <xdr:colOff>99060</xdr:colOff>
                    <xdr:row>1</xdr:row>
                    <xdr:rowOff>129540</xdr:rowOff>
                  </from>
                  <to>
                    <xdr:col>27</xdr:col>
                    <xdr:colOff>106680</xdr:colOff>
                    <xdr:row>2</xdr:row>
                    <xdr:rowOff>121920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0A58A75E-4698-465A-8593-F06B91A3A900}">
            <x14:dataBar minLength="0" maxLength="100" gradient="0">
              <x14:cfvo type="num">
                <xm:f>0</xm:f>
              </x14:cfvo>
              <x14:cfvo type="num">
                <xm:f>1</xm:f>
              </x14:cfvo>
              <x14:negativeFillColor rgb="FFFF0000"/>
              <x14:axisColor rgb="FF000000"/>
            </x14:dataBar>
          </x14:cfRule>
          <xm:sqref>H8:H59 I37:ET37 I41:EU41 I44:ES44 I52:ET52 I54:EO54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6"/>
  <sheetViews>
    <sheetView showGridLines="0" workbookViewId="0">
      <selection activeCell="A2" sqref="A2"/>
    </sheetView>
  </sheetViews>
  <sheetFormatPr defaultRowHeight="13.2" x14ac:dyDescent="0.25"/>
  <cols>
    <col min="1" max="1" width="5.5546875" customWidth="1"/>
    <col min="2" max="2" width="37.6640625" customWidth="1"/>
    <col min="3" max="3" width="55.109375" customWidth="1"/>
  </cols>
  <sheetData>
    <row r="1" spans="1:3" ht="30" customHeight="1" x14ac:dyDescent="0.25">
      <c r="A1" s="21" t="s">
        <v>74</v>
      </c>
    </row>
    <row r="4" spans="1:3" x14ac:dyDescent="0.25">
      <c r="C4" s="4" t="s">
        <v>75</v>
      </c>
    </row>
    <row r="5" spans="1:3" x14ac:dyDescent="0.25">
      <c r="C5" s="2" t="s">
        <v>76</v>
      </c>
    </row>
    <row r="6" spans="1:3" x14ac:dyDescent="0.25">
      <c r="C6" s="2"/>
    </row>
    <row r="7" spans="1:3" ht="17.399999999999999" x14ac:dyDescent="0.3">
      <c r="C7" s="13" t="s">
        <v>77</v>
      </c>
    </row>
    <row r="8" spans="1:3" x14ac:dyDescent="0.25">
      <c r="C8" s="14" t="s">
        <v>78</v>
      </c>
    </row>
    <row r="10" spans="1:3" x14ac:dyDescent="0.25">
      <c r="C10" s="2" t="s">
        <v>79</v>
      </c>
    </row>
    <row r="11" spans="1:3" x14ac:dyDescent="0.25">
      <c r="C11" s="2" t="s">
        <v>80</v>
      </c>
    </row>
    <row r="13" spans="1:3" ht="17.399999999999999" x14ac:dyDescent="0.3">
      <c r="C13" s="13" t="s">
        <v>81</v>
      </c>
    </row>
    <row r="16" spans="1:3" ht="15.6" x14ac:dyDescent="0.3">
      <c r="A16" s="16" t="s">
        <v>82</v>
      </c>
    </row>
    <row r="18" spans="2:2" ht="13.8" x14ac:dyDescent="0.25">
      <c r="B18" s="15" t="s">
        <v>83</v>
      </c>
    </row>
    <row r="19" spans="2:2" x14ac:dyDescent="0.25">
      <c r="B19" s="2" t="s">
        <v>84</v>
      </c>
    </row>
    <row r="20" spans="2:2" x14ac:dyDescent="0.25">
      <c r="B20" s="2" t="s">
        <v>85</v>
      </c>
    </row>
    <row r="22" spans="2:2" ht="13.8" x14ac:dyDescent="0.25">
      <c r="B22" s="15" t="s">
        <v>86</v>
      </c>
    </row>
    <row r="23" spans="2:2" x14ac:dyDescent="0.25">
      <c r="B23" s="2" t="s">
        <v>87</v>
      </c>
    </row>
    <row r="24" spans="2:2" x14ac:dyDescent="0.25">
      <c r="B24" s="2" t="s">
        <v>88</v>
      </c>
    </row>
    <row r="26" spans="2:2" ht="13.8" x14ac:dyDescent="0.25">
      <c r="B26" s="15" t="s">
        <v>89</v>
      </c>
    </row>
    <row r="27" spans="2:2" x14ac:dyDescent="0.25">
      <c r="B27" s="2" t="s">
        <v>90</v>
      </c>
    </row>
    <row r="28" spans="2:2" x14ac:dyDescent="0.25">
      <c r="B28" s="2" t="s">
        <v>91</v>
      </c>
    </row>
    <row r="29" spans="2:2" x14ac:dyDescent="0.25">
      <c r="B29" s="2" t="s">
        <v>92</v>
      </c>
    </row>
    <row r="30" spans="2:2" x14ac:dyDescent="0.25">
      <c r="B30" t="s">
        <v>93</v>
      </c>
    </row>
    <row r="31" spans="2:2" x14ac:dyDescent="0.25">
      <c r="B31" t="s">
        <v>94</v>
      </c>
    </row>
    <row r="32" spans="2:2" x14ac:dyDescent="0.25">
      <c r="B32" t="s">
        <v>95</v>
      </c>
    </row>
    <row r="34" spans="2:2" ht="13.8" x14ac:dyDescent="0.25">
      <c r="B34" s="15" t="s">
        <v>96</v>
      </c>
    </row>
    <row r="35" spans="2:2" x14ac:dyDescent="0.25">
      <c r="B35" s="2" t="s">
        <v>97</v>
      </c>
    </row>
    <row r="36" spans="2:2" x14ac:dyDescent="0.25">
      <c r="B36" s="2" t="s">
        <v>98</v>
      </c>
    </row>
    <row r="37" spans="2:2" x14ac:dyDescent="0.25">
      <c r="B37" s="2" t="s">
        <v>99</v>
      </c>
    </row>
    <row r="39" spans="2:2" ht="13.8" x14ac:dyDescent="0.25">
      <c r="B39" s="15" t="s">
        <v>100</v>
      </c>
    </row>
    <row r="40" spans="2:2" x14ac:dyDescent="0.25">
      <c r="B40" s="2" t="s">
        <v>101</v>
      </c>
    </row>
    <row r="42" spans="2:2" ht="13.8" x14ac:dyDescent="0.25">
      <c r="B42" s="15" t="s">
        <v>102</v>
      </c>
    </row>
    <row r="43" spans="2:2" x14ac:dyDescent="0.25">
      <c r="B43" s="2" t="s">
        <v>103</v>
      </c>
    </row>
    <row r="44" spans="2:2" x14ac:dyDescent="0.25">
      <c r="B44" s="2" t="s">
        <v>104</v>
      </c>
    </row>
    <row r="46" spans="2:2" ht="17.399999999999999" x14ac:dyDescent="0.3">
      <c r="B46" s="13" t="s">
        <v>105</v>
      </c>
    </row>
  </sheetData>
  <hyperlinks>
    <hyperlink ref="C7" r:id="rId1" xr:uid="{00000000-0004-0000-0100-000000000000}"/>
    <hyperlink ref="B46" r:id="rId2" tooltip="Go to Vertex42.com" display="https://www.vertex42.com/Links/go.php?urlid=GanttChartPro" xr:uid="{00000000-0004-0000-0100-000001000000}"/>
    <hyperlink ref="C13" r:id="rId3" display="https://www.vertex42.com/blog/business/pm/new-gantt-chart-for-excel-online.html" xr:uid="{00000000-0004-0000-0100-000002000000}"/>
  </hyperlinks>
  <pageMargins left="0.7" right="0.7" top="0.75" bottom="0.75" header="0.3" footer="0.3"/>
  <pageSetup scale="93" orientation="portrait" r:id="rId4"/>
  <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C94"/>
  <sheetViews>
    <sheetView showGridLines="0" topLeftCell="A24" workbookViewId="0">
      <selection activeCell="A3" sqref="A3"/>
    </sheetView>
  </sheetViews>
  <sheetFormatPr defaultColWidth="8.88671875" defaultRowHeight="13.2" x14ac:dyDescent="0.25"/>
  <cols>
    <col min="1" max="1" width="5.5546875" style="2" customWidth="1"/>
    <col min="2" max="2" width="90.44140625" style="2" customWidth="1"/>
    <col min="3" max="3" width="16.44140625" style="2" bestFit="1" customWidth="1"/>
    <col min="4" max="16384" width="8.88671875" style="2"/>
  </cols>
  <sheetData>
    <row r="1" spans="1:3" ht="30" customHeight="1" x14ac:dyDescent="0.25">
      <c r="A1" s="25" t="s">
        <v>106</v>
      </c>
      <c r="B1" s="26"/>
    </row>
    <row r="2" spans="1:3" ht="13.8" x14ac:dyDescent="0.25">
      <c r="A2" s="84" t="s">
        <v>78</v>
      </c>
      <c r="B2" s="3"/>
    </row>
    <row r="3" spans="1:3" x14ac:dyDescent="0.25">
      <c r="B3" s="3"/>
    </row>
    <row r="4" spans="1:3" ht="17.399999999999999" x14ac:dyDescent="0.3">
      <c r="A4" s="79" t="s">
        <v>107</v>
      </c>
      <c r="B4" s="16"/>
    </row>
    <row r="5" spans="1:3" ht="55.2" x14ac:dyDescent="0.25">
      <c r="B5" s="85" t="s">
        <v>108</v>
      </c>
    </row>
    <row r="7" spans="1:3" ht="27.6" x14ac:dyDescent="0.25">
      <c r="B7" s="85" t="s">
        <v>109</v>
      </c>
    </row>
    <row r="9" spans="1:3" ht="13.8" x14ac:dyDescent="0.25">
      <c r="B9" s="84" t="s">
        <v>110</v>
      </c>
    </row>
    <row r="11" spans="1:3" ht="27.6" x14ac:dyDescent="0.25">
      <c r="B11" s="83" t="s">
        <v>111</v>
      </c>
    </row>
    <row r="13" spans="1:3" ht="17.399999999999999" x14ac:dyDescent="0.3">
      <c r="A13" s="123" t="s">
        <v>112</v>
      </c>
      <c r="B13" s="123"/>
    </row>
    <row r="15" spans="1:3" s="80" customFormat="1" ht="17.399999999999999" x14ac:dyDescent="0.25">
      <c r="A15" s="87"/>
      <c r="B15" s="86" t="s">
        <v>113</v>
      </c>
    </row>
    <row r="16" spans="1:3" s="80" customFormat="1" ht="17.399999999999999" x14ac:dyDescent="0.25">
      <c r="A16" s="87"/>
      <c r="B16" s="86" t="s">
        <v>114</v>
      </c>
      <c r="C16" s="82" t="s">
        <v>115</v>
      </c>
    </row>
    <row r="17" spans="1:3" ht="17.399999999999999" x14ac:dyDescent="0.3">
      <c r="A17" s="88"/>
      <c r="B17" s="86" t="s">
        <v>116</v>
      </c>
    </row>
    <row r="18" spans="1:3" ht="17.399999999999999" x14ac:dyDescent="0.3">
      <c r="A18" s="88"/>
      <c r="B18" s="86" t="s">
        <v>117</v>
      </c>
    </row>
    <row r="19" spans="1:3" ht="17.399999999999999" x14ac:dyDescent="0.3">
      <c r="A19" s="88"/>
      <c r="B19" s="86" t="s">
        <v>118</v>
      </c>
    </row>
    <row r="20" spans="1:3" s="80" customFormat="1" ht="17.399999999999999" x14ac:dyDescent="0.25">
      <c r="A20" s="87"/>
      <c r="B20" s="86" t="s">
        <v>119</v>
      </c>
      <c r="C20" s="81" t="s">
        <v>120</v>
      </c>
    </row>
    <row r="21" spans="1:3" ht="17.399999999999999" x14ac:dyDescent="0.3">
      <c r="A21" s="88"/>
      <c r="B21" s="86" t="s">
        <v>121</v>
      </c>
    </row>
    <row r="22" spans="1:3" ht="17.399999999999999" x14ac:dyDescent="0.3">
      <c r="A22" s="88"/>
      <c r="B22" s="89" t="s">
        <v>122</v>
      </c>
    </row>
    <row r="23" spans="1:3" ht="17.399999999999999" x14ac:dyDescent="0.3">
      <c r="A23" s="88"/>
      <c r="B23" s="4"/>
    </row>
    <row r="24" spans="1:3" ht="17.399999999999999" x14ac:dyDescent="0.3">
      <c r="A24" s="123" t="s">
        <v>123</v>
      </c>
      <c r="B24" s="123"/>
    </row>
    <row r="25" spans="1:3" ht="41.4" x14ac:dyDescent="0.3">
      <c r="A25" s="88"/>
      <c r="B25" s="86" t="s">
        <v>124</v>
      </c>
    </row>
    <row r="26" spans="1:3" ht="17.399999999999999" x14ac:dyDescent="0.3">
      <c r="A26" s="88"/>
      <c r="B26" s="86"/>
    </row>
    <row r="27" spans="1:3" ht="17.399999999999999" x14ac:dyDescent="0.3">
      <c r="A27" s="88"/>
      <c r="B27" s="103" t="s">
        <v>125</v>
      </c>
    </row>
    <row r="28" spans="1:3" ht="17.399999999999999" x14ac:dyDescent="0.3">
      <c r="A28" s="88"/>
      <c r="B28" s="86" t="s">
        <v>126</v>
      </c>
    </row>
    <row r="29" spans="1:3" ht="27.6" x14ac:dyDescent="0.3">
      <c r="A29" s="88"/>
      <c r="B29" s="86" t="s">
        <v>127</v>
      </c>
    </row>
    <row r="30" spans="1:3" ht="17.399999999999999" x14ac:dyDescent="0.3">
      <c r="A30" s="88"/>
      <c r="B30" s="86"/>
    </row>
    <row r="31" spans="1:3" ht="17.399999999999999" x14ac:dyDescent="0.3">
      <c r="A31" s="88"/>
      <c r="B31" s="103" t="s">
        <v>128</v>
      </c>
    </row>
    <row r="32" spans="1:3" ht="17.399999999999999" x14ac:dyDescent="0.3">
      <c r="A32" s="88"/>
      <c r="B32" s="86" t="s">
        <v>129</v>
      </c>
    </row>
    <row r="33" spans="1:2" ht="17.399999999999999" x14ac:dyDescent="0.3">
      <c r="A33" s="88"/>
      <c r="B33" s="86" t="s">
        <v>130</v>
      </c>
    </row>
    <row r="34" spans="1:2" ht="17.399999999999999" x14ac:dyDescent="0.3">
      <c r="A34" s="88"/>
      <c r="B34" s="4"/>
    </row>
    <row r="35" spans="1:2" ht="27.6" x14ac:dyDescent="0.3">
      <c r="A35" s="88"/>
      <c r="B35" s="86" t="s">
        <v>131</v>
      </c>
    </row>
    <row r="36" spans="1:2" ht="17.399999999999999" x14ac:dyDescent="0.3">
      <c r="A36" s="88"/>
      <c r="B36" s="90" t="s">
        <v>132</v>
      </c>
    </row>
    <row r="37" spans="1:2" ht="17.399999999999999" x14ac:dyDescent="0.3">
      <c r="A37" s="88"/>
      <c r="B37" s="4"/>
    </row>
    <row r="38" spans="1:2" ht="17.399999999999999" x14ac:dyDescent="0.3">
      <c r="A38" s="123" t="s">
        <v>133</v>
      </c>
      <c r="B38" s="123"/>
    </row>
    <row r="39" spans="1:2" ht="27.6" x14ac:dyDescent="0.25">
      <c r="B39" s="86" t="s">
        <v>134</v>
      </c>
    </row>
    <row r="41" spans="1:2" ht="13.8" x14ac:dyDescent="0.25">
      <c r="B41" s="86" t="s">
        <v>135</v>
      </c>
    </row>
    <row r="43" spans="1:2" ht="27.6" x14ac:dyDescent="0.25">
      <c r="B43" s="86" t="s">
        <v>136</v>
      </c>
    </row>
    <row r="45" spans="1:2" ht="27.6" x14ac:dyDescent="0.25">
      <c r="B45" s="86" t="s">
        <v>137</v>
      </c>
    </row>
    <row r="46" spans="1:2" x14ac:dyDescent="0.25">
      <c r="B46" s="11"/>
    </row>
    <row r="47" spans="1:2" ht="27.6" x14ac:dyDescent="0.25">
      <c r="B47" s="86" t="s">
        <v>138</v>
      </c>
    </row>
    <row r="49" spans="1:2" ht="17.399999999999999" x14ac:dyDescent="0.3">
      <c r="A49" s="123" t="s">
        <v>139</v>
      </c>
      <c r="B49" s="123"/>
    </row>
    <row r="50" spans="1:2" ht="27.6" x14ac:dyDescent="0.25">
      <c r="B50" s="86" t="s">
        <v>140</v>
      </c>
    </row>
    <row r="52" spans="1:2" ht="13.8" x14ac:dyDescent="0.25">
      <c r="A52" s="91" t="s">
        <v>141</v>
      </c>
      <c r="B52" s="86" t="s">
        <v>142</v>
      </c>
    </row>
    <row r="53" spans="1:2" ht="13.8" x14ac:dyDescent="0.25">
      <c r="A53" s="91" t="s">
        <v>143</v>
      </c>
      <c r="B53" s="86" t="s">
        <v>144</v>
      </c>
    </row>
    <row r="54" spans="1:2" ht="13.8" x14ac:dyDescent="0.25">
      <c r="A54" s="91" t="s">
        <v>145</v>
      </c>
      <c r="B54" s="86" t="s">
        <v>146</v>
      </c>
    </row>
    <row r="55" spans="1:2" ht="28.2" x14ac:dyDescent="0.25">
      <c r="A55" s="83"/>
      <c r="B55" s="86" t="s">
        <v>147</v>
      </c>
    </row>
    <row r="56" spans="1:2" ht="28.2" x14ac:dyDescent="0.25">
      <c r="A56" s="83"/>
      <c r="B56" s="86" t="s">
        <v>148</v>
      </c>
    </row>
    <row r="57" spans="1:2" ht="13.8" x14ac:dyDescent="0.25">
      <c r="A57" s="91" t="s">
        <v>149</v>
      </c>
      <c r="B57" s="86" t="s">
        <v>150</v>
      </c>
    </row>
    <row r="58" spans="1:2" ht="14.4" x14ac:dyDescent="0.25">
      <c r="A58" s="83"/>
      <c r="B58" s="86" t="s">
        <v>151</v>
      </c>
    </row>
    <row r="59" spans="1:2" ht="14.4" x14ac:dyDescent="0.25">
      <c r="A59" s="83"/>
      <c r="B59" s="86" t="s">
        <v>152</v>
      </c>
    </row>
    <row r="60" spans="1:2" ht="13.8" x14ac:dyDescent="0.25">
      <c r="A60" s="91" t="s">
        <v>153</v>
      </c>
      <c r="B60" s="86" t="s">
        <v>154</v>
      </c>
    </row>
    <row r="61" spans="1:2" ht="28.2" x14ac:dyDescent="0.25">
      <c r="A61" s="83"/>
      <c r="B61" s="86" t="s">
        <v>155</v>
      </c>
    </row>
    <row r="62" spans="1:2" ht="13.8" x14ac:dyDescent="0.25">
      <c r="A62" s="91" t="s">
        <v>156</v>
      </c>
      <c r="B62" s="86" t="s">
        <v>157</v>
      </c>
    </row>
    <row r="63" spans="1:2" ht="13.8" x14ac:dyDescent="0.25">
      <c r="A63" s="92"/>
      <c r="B63" s="86" t="s">
        <v>158</v>
      </c>
    </row>
    <row r="64" spans="1:2" x14ac:dyDescent="0.25">
      <c r="B64" s="5"/>
    </row>
    <row r="65" spans="1:2" ht="17.399999999999999" x14ac:dyDescent="0.3">
      <c r="A65" s="123" t="s">
        <v>159</v>
      </c>
      <c r="B65" s="123"/>
    </row>
    <row r="66" spans="1:2" ht="41.4" x14ac:dyDescent="0.25">
      <c r="B66" s="86" t="s">
        <v>160</v>
      </c>
    </row>
    <row r="68" spans="1:2" ht="17.399999999999999" x14ac:dyDescent="0.3">
      <c r="A68" s="123" t="s">
        <v>161</v>
      </c>
      <c r="B68" s="123"/>
    </row>
    <row r="69" spans="1:2" ht="13.8" x14ac:dyDescent="0.25">
      <c r="A69" s="98" t="s">
        <v>162</v>
      </c>
      <c r="B69" s="99" t="s">
        <v>163</v>
      </c>
    </row>
    <row r="70" spans="1:2" ht="27.6" x14ac:dyDescent="0.25">
      <c r="A70" s="92"/>
      <c r="B70" s="97" t="s">
        <v>164</v>
      </c>
    </row>
    <row r="71" spans="1:2" ht="13.8" x14ac:dyDescent="0.25">
      <c r="A71" s="92"/>
      <c r="B71" s="93"/>
    </row>
    <row r="72" spans="1:2" ht="13.8" x14ac:dyDescent="0.25">
      <c r="A72" s="98" t="s">
        <v>162</v>
      </c>
      <c r="B72" s="99" t="s">
        <v>165</v>
      </c>
    </row>
    <row r="73" spans="1:2" ht="28.2" x14ac:dyDescent="0.25">
      <c r="A73" s="92"/>
      <c r="B73" s="97" t="s">
        <v>166</v>
      </c>
    </row>
    <row r="74" spans="1:2" ht="13.8" x14ac:dyDescent="0.25">
      <c r="A74" s="92"/>
      <c r="B74" s="93"/>
    </row>
    <row r="75" spans="1:2" ht="13.8" x14ac:dyDescent="0.25">
      <c r="A75" s="98" t="s">
        <v>162</v>
      </c>
      <c r="B75" s="101" t="s">
        <v>167</v>
      </c>
    </row>
    <row r="76" spans="1:2" ht="41.4" x14ac:dyDescent="0.25">
      <c r="A76" s="92"/>
      <c r="B76" s="85" t="s">
        <v>168</v>
      </c>
    </row>
    <row r="77" spans="1:2" ht="13.8" x14ac:dyDescent="0.25">
      <c r="A77" s="92"/>
      <c r="B77" s="92"/>
    </row>
    <row r="78" spans="1:2" ht="13.8" x14ac:dyDescent="0.25">
      <c r="A78" s="98" t="s">
        <v>162</v>
      </c>
      <c r="B78" s="101" t="s">
        <v>169</v>
      </c>
    </row>
    <row r="79" spans="1:2" ht="27.6" x14ac:dyDescent="0.25">
      <c r="A79" s="92"/>
      <c r="B79" s="85" t="s">
        <v>170</v>
      </c>
    </row>
    <row r="80" spans="1:2" ht="13.8" x14ac:dyDescent="0.25">
      <c r="A80" s="92"/>
      <c r="B80" s="92"/>
    </row>
    <row r="81" spans="1:2" ht="13.8" x14ac:dyDescent="0.25">
      <c r="A81" s="98" t="s">
        <v>162</v>
      </c>
      <c r="B81" s="101" t="s">
        <v>171</v>
      </c>
    </row>
    <row r="82" spans="1:2" ht="14.4" x14ac:dyDescent="0.3">
      <c r="A82" s="92"/>
      <c r="B82" s="96" t="s">
        <v>172</v>
      </c>
    </row>
    <row r="83" spans="1:2" ht="14.4" x14ac:dyDescent="0.3">
      <c r="A83" s="92"/>
      <c r="B83" s="96" t="s">
        <v>173</v>
      </c>
    </row>
    <row r="84" spans="1:2" ht="14.4" x14ac:dyDescent="0.3">
      <c r="A84" s="92"/>
      <c r="B84" s="96" t="s">
        <v>174</v>
      </c>
    </row>
    <row r="85" spans="1:2" ht="13.8" x14ac:dyDescent="0.25">
      <c r="A85" s="92"/>
      <c r="B85" s="95"/>
    </row>
    <row r="86" spans="1:2" ht="13.8" x14ac:dyDescent="0.25">
      <c r="A86" s="98" t="s">
        <v>162</v>
      </c>
      <c r="B86" s="101" t="s">
        <v>175</v>
      </c>
    </row>
    <row r="87" spans="1:2" ht="41.4" x14ac:dyDescent="0.25">
      <c r="A87" s="92"/>
      <c r="B87" s="85" t="s">
        <v>176</v>
      </c>
    </row>
    <row r="88" spans="1:2" ht="14.4" x14ac:dyDescent="0.3">
      <c r="A88" s="92"/>
      <c r="B88" s="94" t="s">
        <v>177</v>
      </c>
    </row>
    <row r="89" spans="1:2" ht="41.4" x14ac:dyDescent="0.25">
      <c r="A89" s="92"/>
      <c r="B89" s="100" t="s">
        <v>178</v>
      </c>
    </row>
    <row r="90" spans="1:2" ht="13.8" x14ac:dyDescent="0.25">
      <c r="A90" s="92"/>
      <c r="B90" s="92"/>
    </row>
    <row r="91" spans="1:2" ht="13.8" x14ac:dyDescent="0.25">
      <c r="A91" s="98" t="s">
        <v>162</v>
      </c>
      <c r="B91" s="101" t="s">
        <v>179</v>
      </c>
    </row>
    <row r="92" spans="1:2" ht="27.6" x14ac:dyDescent="0.25">
      <c r="A92" s="83"/>
      <c r="B92" s="96" t="s">
        <v>180</v>
      </c>
    </row>
    <row r="94" spans="1:2" x14ac:dyDescent="0.25">
      <c r="A94" s="17" t="s">
        <v>181</v>
      </c>
    </row>
  </sheetData>
  <mergeCells count="6">
    <mergeCell ref="A38:B38"/>
    <mergeCell ref="A49:B49"/>
    <mergeCell ref="A68:B68"/>
    <mergeCell ref="A13:B13"/>
    <mergeCell ref="A65:B65"/>
    <mergeCell ref="A24:B24"/>
  </mergeCells>
  <phoneticPr fontId="3" type="noConversion"/>
  <hyperlinks>
    <hyperlink ref="B9" r:id="rId1" xr:uid="{00000000-0004-0000-0200-000000000000}"/>
    <hyperlink ref="A2" r:id="rId2" xr:uid="{00000000-0004-0000-0200-000001000000}"/>
    <hyperlink ref="B36" r:id="rId3" xr:uid="{00000000-0004-0000-0200-000002000000}"/>
  </hyperlinks>
  <pageMargins left="0.5" right="0.5" top="0.25" bottom="0.25" header="0.5" footer="0.5"/>
  <pageSetup orientation="portrait" r:id="rId4"/>
  <headerFooter alignWithMargins="0"/>
  <drawing r:id="rId5"/>
  <legacy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9"/>
  <sheetViews>
    <sheetView showGridLines="0" workbookViewId="0">
      <selection activeCell="A2" sqref="A2"/>
    </sheetView>
  </sheetViews>
  <sheetFormatPr defaultColWidth="8.88671875" defaultRowHeight="13.2" x14ac:dyDescent="0.25"/>
  <cols>
    <col min="1" max="1" width="5.5546875" style="2" customWidth="1"/>
    <col min="2" max="2" width="82.109375" style="2" customWidth="1"/>
  </cols>
  <sheetData>
    <row r="1" spans="1:3" ht="30" customHeight="1" x14ac:dyDescent="0.25">
      <c r="A1" s="25" t="s">
        <v>182</v>
      </c>
      <c r="B1" s="25"/>
    </row>
    <row r="2" spans="1:3" ht="15" x14ac:dyDescent="0.25">
      <c r="B2" s="29"/>
    </row>
    <row r="3" spans="1:3" ht="15" x14ac:dyDescent="0.25">
      <c r="A3" s="27"/>
      <c r="B3" s="22" t="s">
        <v>183</v>
      </c>
      <c r="C3" s="28"/>
    </row>
    <row r="4" spans="1:3" ht="13.8" x14ac:dyDescent="0.25">
      <c r="A4" s="6"/>
      <c r="B4" s="24" t="s">
        <v>78</v>
      </c>
      <c r="C4" s="7"/>
    </row>
    <row r="5" spans="1:3" ht="15" x14ac:dyDescent="0.25">
      <c r="A5" s="6"/>
      <c r="B5" s="8"/>
      <c r="C5" s="7"/>
    </row>
    <row r="6" spans="1:3" ht="15.6" x14ac:dyDescent="0.3">
      <c r="A6" s="6"/>
      <c r="B6" s="9" t="s">
        <v>181</v>
      </c>
      <c r="C6" s="7"/>
    </row>
    <row r="7" spans="1:3" ht="15" x14ac:dyDescent="0.25">
      <c r="A7" s="6"/>
      <c r="B7" s="8"/>
      <c r="C7" s="7"/>
    </row>
    <row r="8" spans="1:3" ht="30" x14ac:dyDescent="0.25">
      <c r="A8" s="6"/>
      <c r="B8" s="8" t="s">
        <v>184</v>
      </c>
      <c r="C8" s="7"/>
    </row>
    <row r="9" spans="1:3" ht="15" x14ac:dyDescent="0.25">
      <c r="A9" s="6"/>
      <c r="B9" s="8"/>
      <c r="C9" s="7"/>
    </row>
    <row r="10" spans="1:3" ht="46.2" x14ac:dyDescent="0.3">
      <c r="A10" s="6"/>
      <c r="B10" s="8" t="s">
        <v>185</v>
      </c>
      <c r="C10" s="7"/>
    </row>
    <row r="11" spans="1:3" ht="15" x14ac:dyDescent="0.25">
      <c r="A11" s="6"/>
      <c r="B11" s="8"/>
      <c r="C11" s="7"/>
    </row>
    <row r="12" spans="1:3" ht="45" x14ac:dyDescent="0.25">
      <c r="A12" s="6"/>
      <c r="B12" s="8" t="s">
        <v>186</v>
      </c>
      <c r="C12" s="7"/>
    </row>
    <row r="13" spans="1:3" ht="15" x14ac:dyDescent="0.25">
      <c r="A13" s="6"/>
      <c r="B13" s="8"/>
      <c r="C13" s="7"/>
    </row>
    <row r="14" spans="1:3" ht="60" x14ac:dyDescent="0.25">
      <c r="A14" s="6"/>
      <c r="B14" s="8" t="s">
        <v>187</v>
      </c>
      <c r="C14" s="7"/>
    </row>
    <row r="15" spans="1:3" ht="15" x14ac:dyDescent="0.25">
      <c r="A15" s="6"/>
      <c r="B15" s="8"/>
      <c r="C15" s="7"/>
    </row>
    <row r="16" spans="1:3" ht="30.6" x14ac:dyDescent="0.25">
      <c r="A16" s="6"/>
      <c r="B16" s="8" t="s">
        <v>188</v>
      </c>
      <c r="C16" s="7"/>
    </row>
    <row r="17" spans="1:3" ht="15" x14ac:dyDescent="0.25">
      <c r="A17" s="6"/>
      <c r="B17" s="8"/>
      <c r="C17" s="7"/>
    </row>
    <row r="18" spans="1:3" ht="15.6" x14ac:dyDescent="0.3">
      <c r="A18" s="6"/>
      <c r="B18" s="9" t="s">
        <v>189</v>
      </c>
      <c r="C18" s="7"/>
    </row>
    <row r="19" spans="1:3" ht="15" x14ac:dyDescent="0.25">
      <c r="A19" s="6"/>
      <c r="B19" s="23" t="s">
        <v>190</v>
      </c>
      <c r="C19" s="7"/>
    </row>
    <row r="20" spans="1:3" ht="15" x14ac:dyDescent="0.25">
      <c r="A20" s="6"/>
      <c r="B20" s="10"/>
      <c r="C20" s="7"/>
    </row>
    <row r="21" spans="1:3" x14ac:dyDescent="0.25">
      <c r="A21" s="6"/>
      <c r="B21" s="6"/>
      <c r="C21" s="7"/>
    </row>
    <row r="22" spans="1:3" x14ac:dyDescent="0.25">
      <c r="A22" s="6"/>
      <c r="B22" s="6"/>
      <c r="C22" s="7"/>
    </row>
    <row r="23" spans="1:3" x14ac:dyDescent="0.25">
      <c r="A23" s="6"/>
      <c r="B23" s="6"/>
      <c r="C23" s="7"/>
    </row>
    <row r="24" spans="1:3" x14ac:dyDescent="0.25">
      <c r="A24" s="6"/>
      <c r="B24" s="6"/>
      <c r="C24" s="7"/>
    </row>
    <row r="25" spans="1:3" x14ac:dyDescent="0.25">
      <c r="A25" s="6"/>
      <c r="B25" s="6"/>
      <c r="C25" s="7"/>
    </row>
    <row r="26" spans="1:3" x14ac:dyDescent="0.25">
      <c r="A26" s="6"/>
      <c r="B26" s="6"/>
      <c r="C26" s="7"/>
    </row>
    <row r="27" spans="1:3" x14ac:dyDescent="0.25">
      <c r="A27" s="6"/>
      <c r="B27" s="6"/>
      <c r="C27" s="7"/>
    </row>
    <row r="28" spans="1:3" x14ac:dyDescent="0.25">
      <c r="A28" s="6"/>
      <c r="B28" s="6"/>
      <c r="C28" s="7"/>
    </row>
    <row r="29" spans="1:3" x14ac:dyDescent="0.25">
      <c r="A29" s="6"/>
      <c r="B29" s="6"/>
      <c r="C29" s="7"/>
    </row>
  </sheetData>
  <hyperlinks>
    <hyperlink ref="B4" r:id="rId1" xr:uid="{00000000-0004-0000-0300-000000000000}"/>
    <hyperlink ref="B19" r:id="rId2" xr:uid="{00000000-0004-0000-0300-000001000000}"/>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29BF9C438E36A4E88BF57980987DFD6" ma:contentTypeVersion="0" ma:contentTypeDescription="Create a new document." ma:contentTypeScope="" ma:versionID="e06d8308ad7628b0878794d15377601d">
  <xsd:schema xmlns:xsd="http://www.w3.org/2001/XMLSchema" xmlns:xs="http://www.w3.org/2001/XMLSchema" xmlns:p="http://schemas.microsoft.com/office/2006/metadata/properties" targetNamespace="http://schemas.microsoft.com/office/2006/metadata/properties" ma:root="true" ma:fieldsID="ea468ad244f48a71d6e2348ef021ef4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EE1261-F7EE-4A89-A424-39E673A8D425}">
  <ds:schemaRefs>
    <ds:schemaRef ds:uri="http://schemas.microsoft.com/sharepoint/v3/contenttype/forms"/>
  </ds:schemaRefs>
</ds:datastoreItem>
</file>

<file path=customXml/itemProps2.xml><?xml version="1.0" encoding="utf-8"?>
<ds:datastoreItem xmlns:ds="http://schemas.openxmlformats.org/officeDocument/2006/customXml" ds:itemID="{7E2CEE73-92B1-4799-BFAE-3C571EE740E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56E9301-78A5-4E76-9425-0AF63154F0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GanttChart</vt:lpstr>
      <vt:lpstr>GanttChartPro</vt:lpstr>
      <vt:lpstr>Help</vt:lpstr>
      <vt:lpstr>TermsOfUse</vt:lpstr>
      <vt:lpstr>GanttChart!prevWBS</vt:lpstr>
      <vt:lpstr>GanttChart!Print_Area</vt:lpstr>
      <vt:lpstr>GanttChartPro!Print_Area</vt:lpstr>
      <vt:lpstr>GanttChart!Print_Titles</vt:lpstr>
    </vt:vector>
  </TitlesOfParts>
  <Manager/>
  <Company>Vertex42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Gantt Chart Template</dc:title>
  <dc:subject/>
  <dc:creator>Vertex42.com</dc:creator>
  <cp:keywords/>
  <dc:description>(c) 2006-2018 Vertex42 LLC. All Rights Reserved.</dc:description>
  <cp:lastModifiedBy>Lahore Hauspie</cp:lastModifiedBy>
  <cp:revision/>
  <dcterms:created xsi:type="dcterms:W3CDTF">2010-06-09T16:05:03Z</dcterms:created>
  <dcterms:modified xsi:type="dcterms:W3CDTF">2023-03-10T23:37:53Z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2018 Vertex42 LLC</vt:lpwstr>
  </property>
  <property fmtid="{D5CDD505-2E9C-101B-9397-08002B2CF9AE}" pid="3" name="Version">
    <vt:lpwstr>3.1.1</vt:lpwstr>
  </property>
  <property fmtid="{D5CDD505-2E9C-101B-9397-08002B2CF9AE}" pid="4" name="Source">
    <vt:lpwstr>https://www.vertex42.com/ExcelTemplates/excel-gantt-chart.html</vt:lpwstr>
  </property>
  <property fmtid="{D5CDD505-2E9C-101B-9397-08002B2CF9AE}" pid="5" name="ContentTypeId">
    <vt:lpwstr>0x010100029BF9C438E36A4E88BF57980987DFD6</vt:lpwstr>
  </property>
</Properties>
</file>